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uboryU.vlscr.local\Uzivatele$\jiri.horak\Desktop\výběrové řízení zvěřina\VŘ - 2\"/>
    </mc:Choice>
  </mc:AlternateContent>
  <bookViews>
    <workbookView xWindow="0" yWindow="0" windowWidth="28800" windowHeight="12300" activeTab="8"/>
  </bookViews>
  <sheets>
    <sheet name="Hořovice" sheetId="1" r:id="rId1"/>
    <sheet name="Horní Planá" sheetId="4" r:id="rId2"/>
    <sheet name="Karlovy Vary I" sheetId="5" r:id="rId3"/>
    <sheet name="Karlovy Vary II" sheetId="15" r:id="rId4"/>
    <sheet name="Karlovy Vary III" sheetId="17" r:id="rId5"/>
    <sheet name="Mimoň" sheetId="11" r:id="rId6"/>
    <sheet name="Plumlov" sheetId="7" r:id="rId7"/>
    <sheet name="Lipník I" sheetId="9" r:id="rId8"/>
    <sheet name="Lipník II" sheetId="10" r:id="rId9"/>
  </sheets>
  <calcPr calcId="162913"/>
  <customWorkbookViews>
    <customWorkbookView name="Miroslav Hůlka Ing. - vlastní zobrazení" guid="{1214E823-86EF-4F16-9CA5-F113D20E5D59}" mergeInterval="0" personalView="1" maximized="1" xWindow="1" yWindow="1" windowWidth="1680" windowHeight="829" activeSheetId="1"/>
  </customWorkbookViews>
</workbook>
</file>

<file path=xl/calcChain.xml><?xml version="1.0" encoding="utf-8"?>
<calcChain xmlns="http://schemas.openxmlformats.org/spreadsheetml/2006/main">
  <c r="D22" i="10" l="1"/>
  <c r="G22" i="10"/>
  <c r="D22" i="9"/>
  <c r="G22" i="9"/>
  <c r="G24" i="7"/>
  <c r="D24" i="7"/>
  <c r="D21" i="11"/>
  <c r="G21" i="11" s="1"/>
  <c r="D21" i="17"/>
  <c r="G21" i="17"/>
  <c r="D21" i="15"/>
  <c r="G21" i="15" s="1"/>
  <c r="G26" i="1"/>
  <c r="G21" i="4"/>
  <c r="G21" i="5"/>
  <c r="D21" i="5"/>
  <c r="D21" i="4"/>
  <c r="D26" i="1"/>
  <c r="F20" i="1" l="1"/>
  <c r="F19" i="9"/>
  <c r="F14" i="17"/>
  <c r="F15" i="17"/>
  <c r="F16" i="17"/>
  <c r="F17" i="17"/>
  <c r="F18" i="17"/>
  <c r="F19" i="17"/>
  <c r="F20" i="17"/>
  <c r="F14" i="15"/>
  <c r="F15" i="15"/>
  <c r="F16" i="15"/>
  <c r="F17" i="15"/>
  <c r="F18" i="15"/>
  <c r="F19" i="15"/>
  <c r="F20" i="15"/>
  <c r="F15" i="11"/>
  <c r="F16" i="11"/>
  <c r="F17" i="11"/>
  <c r="F18" i="11"/>
  <c r="F19" i="11"/>
  <c r="F20" i="11"/>
  <c r="F16" i="10"/>
  <c r="F17" i="10"/>
  <c r="F18" i="10"/>
  <c r="F19" i="10"/>
  <c r="F20" i="10"/>
  <c r="F21" i="10"/>
  <c r="F20" i="7"/>
  <c r="F17" i="5"/>
  <c r="F17" i="4"/>
  <c r="F24" i="1"/>
  <c r="F16" i="4"/>
  <c r="F20" i="4"/>
  <c r="F18" i="4"/>
  <c r="F19" i="4"/>
  <c r="F19" i="1"/>
  <c r="F21" i="1"/>
  <c r="F22" i="1"/>
  <c r="F23" i="1"/>
  <c r="F25" i="1"/>
  <c r="F16" i="9"/>
  <c r="F20" i="9"/>
  <c r="F21" i="9"/>
  <c r="F17" i="9"/>
  <c r="F18" i="9"/>
  <c r="F17" i="7"/>
  <c r="F18" i="7"/>
  <c r="F19" i="7"/>
  <c r="F21" i="7"/>
  <c r="F22" i="7"/>
  <c r="F23" i="7"/>
  <c r="F14" i="5"/>
  <c r="F15" i="5"/>
  <c r="F16" i="5"/>
  <c r="F18" i="5"/>
  <c r="F19" i="5"/>
  <c r="F20" i="5"/>
  <c r="F21" i="4" l="1"/>
  <c r="F22" i="10"/>
  <c r="F24" i="7"/>
  <c r="F21" i="11"/>
  <c r="F21" i="15"/>
  <c r="F21" i="5"/>
  <c r="F21" i="17"/>
  <c r="F26" i="1"/>
  <c r="F22" i="9"/>
</calcChain>
</file>

<file path=xl/sharedStrings.xml><?xml version="1.0" encoding="utf-8"?>
<sst xmlns="http://schemas.openxmlformats.org/spreadsheetml/2006/main" count="460" uniqueCount="81">
  <si>
    <t>Firma:</t>
  </si>
  <si>
    <t>Statutární orgán nebo osoba příslušně zmocněná:</t>
  </si>
  <si>
    <t>divize HOŘOVICE</t>
  </si>
  <si>
    <t>Garantované množství MJ</t>
  </si>
  <si>
    <t>celkem zvěřiny</t>
  </si>
  <si>
    <t>jelení zvěřina</t>
  </si>
  <si>
    <t>mufloní zvěřina</t>
  </si>
  <si>
    <t>srnčí zvěřina</t>
  </si>
  <si>
    <t>MJ</t>
  </si>
  <si>
    <t>kg</t>
  </si>
  <si>
    <t>--</t>
  </si>
  <si>
    <t xml:space="preserve">V </t>
  </si>
  <si>
    <t>dne</t>
  </si>
  <si>
    <t>zvěřina z černé zvěře nad 20 kg</t>
  </si>
  <si>
    <t>zvěřina z černé zvěře do 20 kg</t>
  </si>
  <si>
    <t>divize HORNÍ PLANÁ</t>
  </si>
  <si>
    <t>dančí zvěřina</t>
  </si>
  <si>
    <t>divize PLUMLOV</t>
  </si>
  <si>
    <t xml:space="preserve">Nabízené předpokládané množství MJ </t>
  </si>
  <si>
    <t>Nabídková cena za nabízené předpokládané množství MJ</t>
  </si>
  <si>
    <t>Celkem</t>
  </si>
  <si>
    <t xml:space="preserve">jelení zvěřina </t>
  </si>
  <si>
    <t>1.</t>
  </si>
  <si>
    <t>2.</t>
  </si>
  <si>
    <t>3.</t>
  </si>
  <si>
    <t>4.</t>
  </si>
  <si>
    <t>5.</t>
  </si>
  <si>
    <t>6.</t>
  </si>
  <si>
    <t>7.</t>
  </si>
  <si>
    <t>sičí zvěřina</t>
  </si>
  <si>
    <t>Identifikace kupujícího:</t>
  </si>
  <si>
    <t>NABÍDKOVÝ LIST</t>
  </si>
  <si>
    <t>divize KARLOVY VARY I - Lesní správa Dolní Lomnice</t>
  </si>
  <si>
    <t>divize KARLOVY VARY III - Lesní správa Valeč</t>
  </si>
  <si>
    <t xml:space="preserve"> </t>
  </si>
  <si>
    <t>Číslo položky</t>
  </si>
  <si>
    <t>Druh zvěřiny</t>
  </si>
  <si>
    <t>Nabídková cena za MJ               (Kč bez DPH)</t>
  </si>
  <si>
    <t>Suma</t>
  </si>
  <si>
    <t>divize LIPNÍK NAD BEČVOU II - Lesní správa Potštát, Lesní správa Hlubočky a Lesní správa Velký Újezd</t>
  </si>
  <si>
    <t>divize LIPNÍK NAD BEČVOU  I - Lesní správa Libavá, Lesní správa Bruntál</t>
  </si>
  <si>
    <t xml:space="preserve">divize KARLOVY VARY II - Lesní správa Klášterec nad Ohří </t>
  </si>
  <si>
    <t>IČO:</t>
  </si>
  <si>
    <t xml:space="preserve">divize MIMOŇ </t>
  </si>
  <si>
    <t>LS Dolní Krupá, Ralsko, Ploužnice 293, 471 24 Mimoň</t>
  </si>
  <si>
    <t>LS Lipník, Lipník 151, 294 43 Čachovice</t>
  </si>
  <si>
    <t xml:space="preserve">Zahradní 529, 431 51 Klášterec nad Ohří
</t>
  </si>
  <si>
    <t>Lučiny 17, Doupovské Hradiště, 362 72 Kyselka</t>
  </si>
  <si>
    <t>Podbořanská 36, 364 53 Valeč - Chyše</t>
  </si>
  <si>
    <t>LS Potštát - zařízení pro nakládání se zvěřinou CZ 5805, Lesní 127, 753 62 Potštát</t>
  </si>
  <si>
    <t>LS Velký Újezd - zařízení pro nakládání se zvěřinou CZ 5660, Slavkov, 751 31 Loučka</t>
  </si>
  <si>
    <t>LS Libavá - zařízení pro nakládání se zvěřinou CZ 729, 783 07 Město Libavá 107</t>
  </si>
  <si>
    <t>LS Bruntál - sběrné místo I - 792 01 Bruntál, Nová 16</t>
  </si>
  <si>
    <t>LS Bruntál - sběrné místo II - 741 01 Nový Jičín, Trlicova 45</t>
  </si>
  <si>
    <t>Sběrné místo Arnoštov - Lesní správa Arnoštov, Arnoštov 40, 383 01 Prachatice</t>
  </si>
  <si>
    <t>Sběrné místo Chvalšiny - Lesní správa Chvalšiny, Chvalšiny 251, 382 08 Chvalšiny</t>
  </si>
  <si>
    <t>Zařízení pro nakládání se zvěřinou Květušín - Zemědělská správa Květušín, Květušín 324, 382 29 Polná na Šumavě</t>
  </si>
  <si>
    <t>Sběrné a prohlížecí místo LS Myslejovice – Myslejovice 73, 798 05 Myslejovice</t>
  </si>
  <si>
    <t>Sběrné místo LS Žárovice – Žárovice 31, 798 03 Plumlov</t>
  </si>
  <si>
    <t>Sběrné místo LS Rychtářov – Rychtářov 107, 682 01 Vyškov</t>
  </si>
  <si>
    <t>Sběrné místo Bílý Vlk – Heršpice 104, 684 01 Heršpice</t>
  </si>
  <si>
    <t>LS Nouzov - Suchomlýnská 4, 273 51 Unhošť</t>
  </si>
  <si>
    <t>LS Obecnice - Obecnice 274, 262 21 Obecnice</t>
  </si>
  <si>
    <t>LS Mirošov - K lesní správě 193, 338 43 Mirošov</t>
  </si>
  <si>
    <t>LS Jince - Velcí 4, 26223 Jince</t>
  </si>
  <si>
    <t>LS Nepomuk - Nepomuk 43, 262 42</t>
  </si>
  <si>
    <t>LS Strašice - Strašice 171, 33845 Sttrašice</t>
  </si>
  <si>
    <t>daňčí zvěřina</t>
  </si>
  <si>
    <t>část č. 1:</t>
  </si>
  <si>
    <t>část č. 2:</t>
  </si>
  <si>
    <t>část č. 3:</t>
  </si>
  <si>
    <t>část č. 4:</t>
  </si>
  <si>
    <t>část č. 5:</t>
  </si>
  <si>
    <t>část č. 7:</t>
  </si>
  <si>
    <t>část č. 8:</t>
  </si>
  <si>
    <t>část č. 9:</t>
  </si>
  <si>
    <t>LS Hlubočky - zařízení pro nakládání se zvěřinou CZ 71840145, Mrsklesy 231, 783 61 Hlubočky</t>
  </si>
  <si>
    <t>část č. 6:</t>
  </si>
  <si>
    <t>Příloha č. 1 ke kupní smlouvě "o prodeji zvěřiny 2020/2021" (Příloha č. 2 výzvy č.2)</t>
  </si>
  <si>
    <t>Příloha č. 1 ke kupní smlouvě "o prodeji zvěřiny 2019/2020" (Příloha č. 2 výzvy  č.2)</t>
  </si>
  <si>
    <t>Příloha č. 1 ke kupní smlouvě "o prodeji zvěřiny 2020/2021" (Příloha č. 2 výzvy  č.2)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</si>
</sst>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25" x14ac:knownFonts="1">
    <font>
      <sz val="10"/>
      <name val="Arial"/>
      <charset val="238"/>
    </font>
    <font>
      <sz val="10"/>
      <name val="Trebuchet MS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14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color indexed="10"/>
      <name val="Arial"/>
      <family val="2"/>
      <charset val="238"/>
    </font>
    <font>
      <b/>
      <sz val="9"/>
      <name val="Arial CE"/>
      <family val="2"/>
      <charset val="238"/>
    </font>
    <font>
      <sz val="8"/>
      <name val="Arial"/>
      <charset val="238"/>
    </font>
    <font>
      <sz val="10"/>
      <name val="Arial CE"/>
      <family val="2"/>
      <charset val="238"/>
    </font>
    <font>
      <b/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Verdana"/>
      <family val="2"/>
      <charset val="238"/>
    </font>
    <font>
      <sz val="10"/>
      <name val="Wingdings"/>
      <charset val="2"/>
    </font>
    <font>
      <b/>
      <sz val="10"/>
      <name val="Trebuchet MS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b/>
      <i/>
      <sz val="10"/>
      <name val="Arial CE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Trebuchet MS"/>
      <family val="2"/>
      <charset val="238"/>
    </font>
    <font>
      <sz val="12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6" fillId="0" borderId="0" xfId="0" applyFont="1" applyBorder="1" applyAlignment="1" applyProtection="1">
      <alignment vertical="center"/>
    </xf>
    <xf numFmtId="0" fontId="7" fillId="0" borderId="0" xfId="0" applyFont="1"/>
    <xf numFmtId="0" fontId="10" fillId="0" borderId="0" xfId="0" applyFont="1" applyProtection="1"/>
    <xf numFmtId="0" fontId="6" fillId="0" borderId="0" xfId="0" applyFont="1" applyBorder="1" applyAlignment="1" applyProtection="1"/>
    <xf numFmtId="0" fontId="6" fillId="0" borderId="0" xfId="0" applyFont="1" applyBorder="1" applyProtection="1"/>
    <xf numFmtId="0" fontId="10" fillId="0" borderId="0" xfId="0" applyFont="1" applyBorder="1" applyAlignment="1" applyProtection="1">
      <alignment horizontal="right"/>
    </xf>
    <xf numFmtId="0" fontId="4" fillId="0" borderId="0" xfId="0" applyFont="1" applyFill="1" applyAlignment="1" applyProtection="1">
      <alignment horizontal="center" vertical="center" wrapText="1"/>
    </xf>
    <xf numFmtId="0" fontId="2" fillId="0" borderId="0" xfId="0" applyFont="1" applyFill="1"/>
    <xf numFmtId="0" fontId="4" fillId="0" borderId="0" xfId="0" applyFont="1" applyFill="1" applyAlignment="1" applyProtection="1"/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left" indent="7"/>
    </xf>
    <xf numFmtId="0" fontId="6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164" fontId="10" fillId="0" borderId="0" xfId="0" applyNumberFormat="1" applyFont="1" applyAlignment="1" applyProtection="1">
      <alignment horizontal="center"/>
    </xf>
    <xf numFmtId="0" fontId="10" fillId="0" borderId="0" xfId="0" applyFont="1" applyFill="1" applyBorder="1" applyProtection="1"/>
    <xf numFmtId="0" fontId="17" fillId="0" borderId="0" xfId="0" applyFont="1" applyProtection="1"/>
    <xf numFmtId="0" fontId="13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4" fontId="1" fillId="0" borderId="0" xfId="0" quotePrefix="1" applyNumberFormat="1" applyFont="1" applyBorder="1" applyAlignment="1">
      <alignment horizontal="right" vertical="top" wrapText="1"/>
    </xf>
    <xf numFmtId="4" fontId="16" fillId="0" borderId="0" xfId="0" applyNumberFormat="1" applyFont="1" applyBorder="1" applyAlignment="1">
      <alignment vertical="top" wrapText="1"/>
    </xf>
    <xf numFmtId="3" fontId="0" fillId="0" borderId="0" xfId="0" applyNumberFormat="1" applyFill="1" applyBorder="1" applyAlignment="1" applyProtection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12" fillId="0" borderId="0" xfId="0" applyFont="1" applyFill="1" applyBorder="1"/>
    <xf numFmtId="0" fontId="6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top" wrapText="1"/>
    </xf>
    <xf numFmtId="3" fontId="0" fillId="0" borderId="3" xfId="0" quotePrefix="1" applyNumberFormat="1" applyFill="1" applyBorder="1" applyAlignment="1" applyProtection="1">
      <alignment horizontal="center" vertical="top" wrapText="1"/>
    </xf>
    <xf numFmtId="3" fontId="0" fillId="0" borderId="8" xfId="0" quotePrefix="1" applyNumberFormat="1" applyFill="1" applyBorder="1" applyAlignment="1" applyProtection="1">
      <alignment horizontal="center" vertical="top" wrapText="1"/>
    </xf>
    <xf numFmtId="3" fontId="0" fillId="0" borderId="7" xfId="0" quotePrefix="1" applyNumberFormat="1" applyFill="1" applyBorder="1" applyAlignment="1" applyProtection="1">
      <alignment horizontal="center" vertical="top" wrapText="1"/>
    </xf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21" fillId="0" borderId="0" xfId="0" applyFont="1"/>
    <xf numFmtId="0" fontId="12" fillId="0" borderId="2" xfId="0" applyFont="1" applyBorder="1" applyAlignment="1">
      <alignment vertical="top" wrapText="1"/>
    </xf>
    <xf numFmtId="0" fontId="22" fillId="0" borderId="0" xfId="0" applyFont="1"/>
    <xf numFmtId="3" fontId="13" fillId="0" borderId="3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3" fontId="13" fillId="0" borderId="6" xfId="0" applyNumberFormat="1" applyFont="1" applyBorder="1" applyAlignment="1">
      <alignment horizontal="right" vertical="center" wrapText="1"/>
    </xf>
    <xf numFmtId="3" fontId="13" fillId="0" borderId="7" xfId="0" applyNumberFormat="1" applyFont="1" applyBorder="1" applyAlignment="1">
      <alignment horizontal="right" vertical="center" wrapText="1"/>
    </xf>
    <xf numFmtId="4" fontId="1" fillId="0" borderId="7" xfId="0" quotePrefix="1" applyNumberFormat="1" applyFont="1" applyBorder="1" applyAlignment="1">
      <alignment horizontal="right" vertical="top" wrapText="1"/>
    </xf>
    <xf numFmtId="3" fontId="0" fillId="0" borderId="7" xfId="0" applyNumberFormat="1" applyFill="1" applyBorder="1" applyAlignment="1" applyProtection="1">
      <alignment horizontal="right" vertical="top" wrapText="1"/>
    </xf>
    <xf numFmtId="4" fontId="24" fillId="0" borderId="3" xfId="0" applyNumberFormat="1" applyFont="1" applyBorder="1" applyAlignment="1">
      <alignment horizontal="right" vertical="top" wrapText="1"/>
    </xf>
    <xf numFmtId="4" fontId="24" fillId="0" borderId="8" xfId="0" applyNumberFormat="1" applyFont="1" applyBorder="1" applyAlignment="1">
      <alignment horizontal="right" vertical="top" wrapText="1"/>
    </xf>
    <xf numFmtId="4" fontId="24" fillId="0" borderId="7" xfId="0" applyNumberFormat="1" applyFont="1" applyBorder="1" applyAlignment="1">
      <alignment horizontal="right" vertical="top" wrapText="1"/>
    </xf>
    <xf numFmtId="4" fontId="24" fillId="3" borderId="3" xfId="0" applyNumberFormat="1" applyFont="1" applyFill="1" applyBorder="1" applyAlignment="1">
      <alignment horizontal="right" vertical="top" wrapText="1"/>
    </xf>
    <xf numFmtId="4" fontId="24" fillId="3" borderId="8" xfId="0" applyNumberFormat="1" applyFont="1" applyFill="1" applyBorder="1" applyAlignment="1">
      <alignment horizontal="right" vertical="top" wrapText="1"/>
    </xf>
    <xf numFmtId="4" fontId="24" fillId="3" borderId="7" xfId="0" applyNumberFormat="1" applyFont="1" applyFill="1" applyBorder="1" applyAlignment="1">
      <alignment horizontal="right" vertical="top" wrapText="1"/>
    </xf>
    <xf numFmtId="4" fontId="23" fillId="0" borderId="7" xfId="0" applyNumberFormat="1" applyFont="1" applyBorder="1" applyAlignment="1">
      <alignment horizontal="right" vertical="top" wrapText="1"/>
    </xf>
    <xf numFmtId="4" fontId="24" fillId="3" borderId="9" xfId="0" applyNumberFormat="1" applyFont="1" applyFill="1" applyBorder="1" applyAlignment="1">
      <alignment horizontal="right" vertical="top" wrapText="1"/>
    </xf>
    <xf numFmtId="3" fontId="0" fillId="0" borderId="3" xfId="0" quotePrefix="1" applyNumberFormat="1" applyFill="1" applyBorder="1" applyAlignment="1" applyProtection="1">
      <alignment horizontal="right" vertical="top" wrapText="1"/>
    </xf>
    <xf numFmtId="3" fontId="0" fillId="0" borderId="8" xfId="0" quotePrefix="1" applyNumberFormat="1" applyFill="1" applyBorder="1" applyAlignment="1" applyProtection="1">
      <alignment horizontal="right" vertical="top" wrapText="1"/>
    </xf>
    <xf numFmtId="3" fontId="13" fillId="0" borderId="5" xfId="0" applyNumberFormat="1" applyFont="1" applyBorder="1" applyAlignment="1">
      <alignment horizontal="right" vertical="center" wrapText="1"/>
    </xf>
    <xf numFmtId="4" fontId="24" fillId="0" borderId="4" xfId="0" applyNumberFormat="1" applyFont="1" applyBorder="1" applyAlignment="1">
      <alignment horizontal="right" vertical="top" wrapText="1"/>
    </xf>
    <xf numFmtId="3" fontId="0" fillId="0" borderId="4" xfId="0" quotePrefix="1" applyNumberFormat="1" applyFill="1" applyBorder="1" applyAlignment="1" applyProtection="1">
      <alignment horizontal="right" vertical="top" wrapText="1"/>
    </xf>
    <xf numFmtId="3" fontId="0" fillId="0" borderId="7" xfId="0" quotePrefix="1" applyNumberFormat="1" applyFill="1" applyBorder="1" applyAlignment="1" applyProtection="1">
      <alignment horizontal="right" vertical="top" wrapText="1"/>
    </xf>
    <xf numFmtId="3" fontId="22" fillId="0" borderId="2" xfId="0" applyNumberFormat="1" applyFont="1" applyBorder="1" applyAlignment="1">
      <alignment horizontal="right" vertical="center" wrapText="1"/>
    </xf>
    <xf numFmtId="3" fontId="0" fillId="0" borderId="10" xfId="0" applyNumberFormat="1" applyFill="1" applyBorder="1" applyAlignment="1" applyProtection="1">
      <alignment horizontal="right" vertical="top" wrapText="1"/>
    </xf>
    <xf numFmtId="3" fontId="13" fillId="0" borderId="8" xfId="0" applyNumberFormat="1" applyFont="1" applyBorder="1" applyAlignment="1">
      <alignment horizontal="right" vertical="center" wrapText="1"/>
    </xf>
    <xf numFmtId="4" fontId="24" fillId="0" borderId="7" xfId="0" quotePrefix="1" applyNumberFormat="1" applyFont="1" applyBorder="1" applyAlignment="1">
      <alignment horizontal="right" vertical="top" wrapText="1"/>
    </xf>
    <xf numFmtId="4" fontId="24" fillId="3" borderId="4" xfId="0" applyNumberFormat="1" applyFont="1" applyFill="1" applyBorder="1" applyAlignment="1">
      <alignment horizontal="right" vertical="top" wrapText="1"/>
    </xf>
    <xf numFmtId="4" fontId="24" fillId="3" borderId="6" xfId="0" applyNumberFormat="1" applyFont="1" applyFill="1" applyBorder="1" applyAlignment="1">
      <alignment horizontal="right" vertical="top" wrapText="1"/>
    </xf>
    <xf numFmtId="3" fontId="0" fillId="0" borderId="6" xfId="0" quotePrefix="1" applyNumberFormat="1" applyFill="1" applyBorder="1" applyAlignment="1" applyProtection="1">
      <alignment horizontal="right" vertical="top" wrapText="1"/>
    </xf>
    <xf numFmtId="4" fontId="24" fillId="0" borderId="6" xfId="0" applyNumberFormat="1" applyFont="1" applyBorder="1" applyAlignment="1">
      <alignment horizontal="right" vertical="top" wrapText="1"/>
    </xf>
    <xf numFmtId="3" fontId="0" fillId="0" borderId="11" xfId="0" quotePrefix="1" applyNumberFormat="1" applyFill="1" applyBorder="1" applyAlignment="1" applyProtection="1">
      <alignment horizontal="right" vertical="top" wrapText="1"/>
    </xf>
    <xf numFmtId="3" fontId="0" fillId="0" borderId="12" xfId="0" quotePrefix="1" applyNumberFormat="1" applyFill="1" applyBorder="1" applyAlignment="1" applyProtection="1">
      <alignment horizontal="right" vertical="top" wrapText="1"/>
    </xf>
    <xf numFmtId="3" fontId="0" fillId="0" borderId="10" xfId="0" quotePrefix="1" applyNumberFormat="1" applyFill="1" applyBorder="1" applyAlignment="1" applyProtection="1">
      <alignment horizontal="right" vertical="top" wrapText="1"/>
    </xf>
    <xf numFmtId="14" fontId="10" fillId="3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 vertical="center" wrapText="1"/>
    </xf>
    <xf numFmtId="0" fontId="19" fillId="0" borderId="0" xfId="0" applyFont="1" applyAlignment="1">
      <alignment horizontal="left" vertical="center"/>
    </xf>
    <xf numFmtId="0" fontId="17" fillId="0" borderId="0" xfId="0" applyFont="1" applyFill="1" applyAlignment="1" applyProtection="1">
      <alignment horizontal="left" vertic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right" vertical="center" wrapText="1"/>
    </xf>
    <xf numFmtId="3" fontId="13" fillId="0" borderId="4" xfId="0" applyNumberFormat="1" applyFont="1" applyFill="1" applyBorder="1" applyAlignment="1">
      <alignment horizontal="right" vertical="center" wrapText="1"/>
    </xf>
    <xf numFmtId="3" fontId="13" fillId="0" borderId="6" xfId="0" applyNumberFormat="1" applyFont="1" applyFill="1" applyBorder="1" applyAlignment="1">
      <alignment horizontal="right" vertical="center" wrapText="1"/>
    </xf>
    <xf numFmtId="3" fontId="13" fillId="0" borderId="7" xfId="0" applyNumberFormat="1" applyFont="1" applyFill="1" applyBorder="1" applyAlignment="1">
      <alignment horizontal="right" vertical="center" wrapText="1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6" fillId="3" borderId="0" xfId="0" applyFont="1" applyFill="1" applyBorder="1" applyAlignment="1" applyProtection="1">
      <alignment vertical="center"/>
    </xf>
    <xf numFmtId="0" fontId="0" fillId="3" borderId="0" xfId="0" applyFill="1" applyAlignment="1">
      <alignment vertical="center"/>
    </xf>
    <xf numFmtId="0" fontId="18" fillId="0" borderId="0" xfId="0" applyFont="1" applyFill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/>
    </xf>
    <xf numFmtId="0" fontId="0" fillId="3" borderId="0" xfId="0" applyFill="1" applyAlignment="1">
      <alignment horizontal="left" vertical="center"/>
    </xf>
    <xf numFmtId="0" fontId="18" fillId="0" borderId="0" xfId="0" applyFont="1" applyFill="1" applyAlignment="1" applyProtection="1">
      <alignment horizontal="left"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left"/>
    </xf>
    <xf numFmtId="0" fontId="11" fillId="0" borderId="0" xfId="0" applyFont="1" applyBorder="1" applyAlignment="1">
      <alignment horizontal="left"/>
    </xf>
    <xf numFmtId="0" fontId="17" fillId="0" borderId="0" xfId="0" applyFont="1" applyFill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Normal="100" workbookViewId="0"/>
  </sheetViews>
  <sheetFormatPr defaultRowHeight="12.75" x14ac:dyDescent="0.2"/>
  <cols>
    <col min="2" max="2" width="48.42578125" customWidth="1"/>
    <col min="3" max="3" width="5.28515625" customWidth="1"/>
    <col min="4" max="5" width="13.140625" customWidth="1"/>
    <col min="6" max="6" width="18.140625" customWidth="1"/>
    <col min="7" max="7" width="14.140625" customWidth="1"/>
    <col min="8" max="8" width="12.85546875" customWidth="1"/>
  </cols>
  <sheetData>
    <row r="1" spans="1:11" ht="15" x14ac:dyDescent="0.2">
      <c r="A1" s="62" t="s">
        <v>78</v>
      </c>
      <c r="B1" s="13"/>
      <c r="C1" s="1"/>
      <c r="D1" s="1"/>
      <c r="E1" s="1"/>
      <c r="H1" s="1"/>
      <c r="I1" s="31" t="s">
        <v>34</v>
      </c>
      <c r="J1" s="30" t="s">
        <v>34</v>
      </c>
      <c r="K1" s="2"/>
    </row>
    <row r="2" spans="1:11" ht="18" x14ac:dyDescent="0.25">
      <c r="A2" s="21"/>
      <c r="B2" s="14"/>
      <c r="C2" s="3"/>
      <c r="D2" s="58"/>
      <c r="E2" s="58"/>
      <c r="F2" s="59"/>
      <c r="G2" s="59"/>
      <c r="H2" s="60"/>
    </row>
    <row r="3" spans="1:11" ht="18" x14ac:dyDescent="0.25">
      <c r="A3" s="2"/>
      <c r="B3" s="5" t="s">
        <v>31</v>
      </c>
      <c r="C3" s="3"/>
      <c r="D3" s="3"/>
      <c r="E3" s="3"/>
      <c r="F3" s="4"/>
      <c r="G3" s="4"/>
      <c r="H3" s="2"/>
    </row>
    <row r="4" spans="1:11" ht="18" x14ac:dyDescent="0.25">
      <c r="A4" s="2"/>
      <c r="B4" s="5"/>
      <c r="C4" s="3"/>
      <c r="D4" s="3"/>
      <c r="E4" s="3"/>
      <c r="F4" s="4"/>
      <c r="G4" s="4"/>
      <c r="H4" s="2"/>
    </row>
    <row r="5" spans="1:11" ht="15.75" x14ac:dyDescent="0.2">
      <c r="A5" s="2" t="s">
        <v>68</v>
      </c>
      <c r="B5" s="110" t="s">
        <v>2</v>
      </c>
      <c r="C5" s="110"/>
      <c r="D5" s="110"/>
      <c r="E5" s="110"/>
      <c r="F5" s="110"/>
      <c r="G5" s="110"/>
      <c r="H5" s="110"/>
    </row>
    <row r="6" spans="1:11" ht="15.75" x14ac:dyDescent="0.2">
      <c r="A6" s="2" t="s">
        <v>61</v>
      </c>
      <c r="B6" s="95"/>
      <c r="C6" s="95"/>
      <c r="D6" s="95"/>
      <c r="E6" s="95"/>
      <c r="F6" s="95"/>
      <c r="G6" s="95"/>
      <c r="H6" s="95"/>
    </row>
    <row r="7" spans="1:11" ht="15.75" x14ac:dyDescent="0.2">
      <c r="A7" s="2" t="s">
        <v>62</v>
      </c>
      <c r="B7" s="95"/>
      <c r="C7" s="95"/>
      <c r="D7" s="95"/>
      <c r="E7" s="95"/>
      <c r="F7" s="95"/>
      <c r="G7" s="95"/>
      <c r="H7" s="95"/>
    </row>
    <row r="8" spans="1:11" ht="15.75" x14ac:dyDescent="0.2">
      <c r="A8" s="2" t="s">
        <v>64</v>
      </c>
      <c r="B8" s="95"/>
      <c r="C8" s="95"/>
      <c r="D8" s="95"/>
      <c r="E8" s="95"/>
      <c r="F8" s="95"/>
      <c r="G8" s="95"/>
      <c r="H8" s="95"/>
    </row>
    <row r="9" spans="1:11" ht="15.75" x14ac:dyDescent="0.2">
      <c r="A9" s="2" t="s">
        <v>65</v>
      </c>
      <c r="B9" s="95"/>
      <c r="C9" s="95"/>
      <c r="D9" s="95"/>
      <c r="E9" s="95"/>
      <c r="F9" s="95"/>
      <c r="G9" s="95"/>
      <c r="H9" s="95"/>
    </row>
    <row r="10" spans="1:11" ht="15.75" x14ac:dyDescent="0.2">
      <c r="A10" s="2" t="s">
        <v>66</v>
      </c>
      <c r="B10" s="95"/>
      <c r="C10" s="95"/>
      <c r="D10" s="95"/>
      <c r="E10" s="95"/>
      <c r="F10" s="95"/>
      <c r="G10" s="95"/>
      <c r="H10" s="95"/>
    </row>
    <row r="11" spans="1:11" ht="15.75" x14ac:dyDescent="0.2">
      <c r="A11" s="2" t="s">
        <v>63</v>
      </c>
      <c r="B11" s="95"/>
      <c r="C11" s="95"/>
      <c r="D11" s="95"/>
      <c r="E11" s="95"/>
      <c r="F11" s="95"/>
      <c r="G11" s="95"/>
      <c r="H11" s="95"/>
    </row>
    <row r="12" spans="1:11" ht="18" x14ac:dyDescent="0.2">
      <c r="A12" s="7"/>
      <c r="B12" s="12"/>
      <c r="C12" s="12"/>
      <c r="D12" s="12"/>
      <c r="E12" s="12"/>
      <c r="F12" s="12"/>
      <c r="G12" s="12"/>
      <c r="H12" s="12"/>
    </row>
    <row r="13" spans="1:11" ht="18" x14ac:dyDescent="0.2">
      <c r="A13" s="8"/>
      <c r="B13" s="9" t="s">
        <v>30</v>
      </c>
      <c r="C13" s="10"/>
      <c r="D13" s="6"/>
      <c r="E13" s="6"/>
      <c r="F13" s="6"/>
      <c r="G13" s="12"/>
      <c r="H13" s="12"/>
    </row>
    <row r="14" spans="1:11" ht="18" x14ac:dyDescent="0.2">
      <c r="A14" s="8"/>
      <c r="B14" s="11" t="s">
        <v>0</v>
      </c>
      <c r="C14" s="108"/>
      <c r="D14" s="108"/>
      <c r="E14" s="108"/>
      <c r="F14" s="109"/>
      <c r="G14" s="12"/>
      <c r="H14" s="12"/>
    </row>
    <row r="15" spans="1:11" ht="18" x14ac:dyDescent="0.2">
      <c r="A15" s="8"/>
      <c r="B15" s="11" t="s">
        <v>42</v>
      </c>
      <c r="C15" s="111"/>
      <c r="D15" s="111"/>
      <c r="E15" s="111"/>
      <c r="F15" s="112"/>
      <c r="G15" s="12"/>
      <c r="H15" s="12"/>
    </row>
    <row r="16" spans="1:11" ht="18" x14ac:dyDescent="0.2">
      <c r="A16" s="8"/>
      <c r="B16" s="11" t="s">
        <v>1</v>
      </c>
      <c r="C16" s="108"/>
      <c r="D16" s="108"/>
      <c r="E16" s="108"/>
      <c r="F16" s="109"/>
      <c r="G16" s="12"/>
      <c r="H16" s="12"/>
    </row>
    <row r="17" spans="1:8" ht="18.75" thickBot="1" x14ac:dyDescent="0.25">
      <c r="A17" s="1"/>
      <c r="B17" s="1"/>
      <c r="C17" s="1"/>
      <c r="D17" s="1"/>
      <c r="E17" s="1"/>
      <c r="F17" s="1"/>
      <c r="G17" s="12"/>
      <c r="H17" s="12"/>
    </row>
    <row r="18" spans="1:8" ht="48.75" thickBot="1" x14ac:dyDescent="0.25">
      <c r="A18" s="35" t="s">
        <v>35</v>
      </c>
      <c r="B18" s="35" t="s">
        <v>36</v>
      </c>
      <c r="C18" s="35" t="s">
        <v>8</v>
      </c>
      <c r="D18" s="35" t="s">
        <v>18</v>
      </c>
      <c r="E18" s="35" t="s">
        <v>37</v>
      </c>
      <c r="F18" s="35" t="s">
        <v>19</v>
      </c>
      <c r="G18" s="35" t="s">
        <v>3</v>
      </c>
      <c r="H18" s="12"/>
    </row>
    <row r="19" spans="1:8" ht="18" x14ac:dyDescent="0.2">
      <c r="A19" s="36" t="s">
        <v>22</v>
      </c>
      <c r="B19" s="41" t="s">
        <v>21</v>
      </c>
      <c r="C19" s="45" t="s">
        <v>9</v>
      </c>
      <c r="D19" s="63">
        <v>27200</v>
      </c>
      <c r="E19" s="72"/>
      <c r="F19" s="69">
        <f t="shared" ref="F19:F25" si="0">D19*E19</f>
        <v>0</v>
      </c>
      <c r="G19" s="77" t="s">
        <v>10</v>
      </c>
      <c r="H19" s="12"/>
    </row>
    <row r="20" spans="1:8" ht="18" x14ac:dyDescent="0.2">
      <c r="A20" s="37" t="s">
        <v>23</v>
      </c>
      <c r="B20" s="104" t="s">
        <v>67</v>
      </c>
      <c r="C20" s="105" t="s">
        <v>9</v>
      </c>
      <c r="D20" s="85">
        <v>50</v>
      </c>
      <c r="E20" s="73"/>
      <c r="F20" s="70">
        <f t="shared" si="0"/>
        <v>0</v>
      </c>
      <c r="G20" s="78" t="s">
        <v>10</v>
      </c>
      <c r="H20" s="12"/>
    </row>
    <row r="21" spans="1:8" ht="18" x14ac:dyDescent="0.2">
      <c r="A21" s="37" t="s">
        <v>24</v>
      </c>
      <c r="B21" s="42" t="s">
        <v>7</v>
      </c>
      <c r="C21" s="46" t="s">
        <v>9</v>
      </c>
      <c r="D21" s="64">
        <v>1750</v>
      </c>
      <c r="E21" s="73"/>
      <c r="F21" s="70">
        <f t="shared" si="0"/>
        <v>0</v>
      </c>
      <c r="G21" s="78" t="s">
        <v>10</v>
      </c>
      <c r="H21" s="15"/>
    </row>
    <row r="22" spans="1:8" ht="18" x14ac:dyDescent="0.2">
      <c r="A22" s="37" t="s">
        <v>25</v>
      </c>
      <c r="B22" s="42" t="s">
        <v>29</v>
      </c>
      <c r="C22" s="46" t="s">
        <v>9</v>
      </c>
      <c r="D22" s="64">
        <v>100</v>
      </c>
      <c r="E22" s="73"/>
      <c r="F22" s="70">
        <f t="shared" si="0"/>
        <v>0</v>
      </c>
      <c r="G22" s="78" t="s">
        <v>10</v>
      </c>
      <c r="H22" s="16"/>
    </row>
    <row r="23" spans="1:8" ht="18" x14ac:dyDescent="0.2">
      <c r="A23" s="38" t="s">
        <v>26</v>
      </c>
      <c r="B23" s="42" t="s">
        <v>6</v>
      </c>
      <c r="C23" s="46" t="s">
        <v>9</v>
      </c>
      <c r="D23" s="64">
        <v>0</v>
      </c>
      <c r="E23" s="73"/>
      <c r="F23" s="70">
        <f t="shared" si="0"/>
        <v>0</v>
      </c>
      <c r="G23" s="78" t="s">
        <v>10</v>
      </c>
    </row>
    <row r="24" spans="1:8" ht="18.75" thickBot="1" x14ac:dyDescent="0.25">
      <c r="A24" s="39" t="s">
        <v>27</v>
      </c>
      <c r="B24" s="42" t="s">
        <v>13</v>
      </c>
      <c r="C24" s="47" t="s">
        <v>9</v>
      </c>
      <c r="D24" s="79">
        <v>8500</v>
      </c>
      <c r="E24" s="73"/>
      <c r="F24" s="80">
        <f t="shared" si="0"/>
        <v>0</v>
      </c>
      <c r="G24" s="81"/>
    </row>
    <row r="25" spans="1:8" ht="18.75" thickBot="1" x14ac:dyDescent="0.25">
      <c r="A25" s="39" t="s">
        <v>28</v>
      </c>
      <c r="B25" s="43" t="s">
        <v>14</v>
      </c>
      <c r="C25" s="48" t="s">
        <v>9</v>
      </c>
      <c r="D25" s="65">
        <v>5800</v>
      </c>
      <c r="E25" s="76"/>
      <c r="F25" s="71">
        <f t="shared" si="0"/>
        <v>0</v>
      </c>
      <c r="G25" s="82" t="s">
        <v>10</v>
      </c>
    </row>
    <row r="26" spans="1:8" ht="18.75" thickBot="1" x14ac:dyDescent="0.25">
      <c r="A26" s="40" t="s">
        <v>38</v>
      </c>
      <c r="B26" s="44" t="s">
        <v>20</v>
      </c>
      <c r="C26" s="49" t="s">
        <v>9</v>
      </c>
      <c r="D26" s="66">
        <f>SUM(D19:D25)</f>
        <v>43400</v>
      </c>
      <c r="E26" s="83" t="s">
        <v>10</v>
      </c>
      <c r="F26" s="75">
        <f>SUM(F19:F25)</f>
        <v>0</v>
      </c>
      <c r="G26" s="84">
        <f>D26*0.5</f>
        <v>21700</v>
      </c>
    </row>
    <row r="28" spans="1:8" x14ac:dyDescent="0.2">
      <c r="C28" s="17" t="s">
        <v>11</v>
      </c>
      <c r="D28" s="94"/>
      <c r="E28" s="17" t="s">
        <v>12</v>
      </c>
      <c r="F28" s="94"/>
      <c r="G28" s="18"/>
      <c r="H28" s="8"/>
    </row>
    <row r="29" spans="1:8" x14ac:dyDescent="0.2">
      <c r="C29" s="8"/>
      <c r="D29" s="8"/>
      <c r="E29" s="8"/>
      <c r="F29" s="18"/>
      <c r="G29" s="19"/>
      <c r="H29" s="8"/>
    </row>
    <row r="30" spans="1:8" x14ac:dyDescent="0.2">
      <c r="C30" s="8"/>
      <c r="D30" s="8"/>
      <c r="E30" s="8"/>
      <c r="F30" s="18"/>
      <c r="G30" s="18"/>
      <c r="H30" s="8"/>
    </row>
    <row r="31" spans="1:8" x14ac:dyDescent="0.2">
      <c r="C31" s="8"/>
      <c r="D31" s="8"/>
      <c r="E31" s="8"/>
      <c r="F31" s="18"/>
      <c r="G31" s="18"/>
      <c r="H31" s="8"/>
    </row>
    <row r="32" spans="1:8" x14ac:dyDescent="0.2">
      <c r="C32" s="8"/>
      <c r="D32" s="8"/>
      <c r="E32" s="8"/>
      <c r="F32" s="18"/>
      <c r="G32" s="18"/>
      <c r="H32" s="8"/>
    </row>
    <row r="33" spans="3:8" x14ac:dyDescent="0.2">
      <c r="C33" s="8"/>
      <c r="H33" s="20"/>
    </row>
    <row r="34" spans="3:8" x14ac:dyDescent="0.2">
      <c r="D34" s="8"/>
      <c r="E34" s="8"/>
      <c r="F34" s="18"/>
      <c r="G34" s="18"/>
    </row>
  </sheetData>
  <customSheetViews>
    <customSheetView guid="{1214E823-86EF-4F16-9CA5-F113D20E5D59}">
      <selection activeCell="B3" sqref="B3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mergeCells count="4">
    <mergeCell ref="C14:F14"/>
    <mergeCell ref="B5:H5"/>
    <mergeCell ref="C15:F15"/>
    <mergeCell ref="C16:F16"/>
  </mergeCells>
  <phoneticPr fontId="9" type="noConversion"/>
  <pageMargins left="0.78740157499999996" right="0.78740157499999996" top="0.984251969" bottom="0.984251969" header="0.4921259845" footer="0.4921259845"/>
  <pageSetup paperSize="9" scale="8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defaultRowHeight="12.75" x14ac:dyDescent="0.2"/>
  <cols>
    <col min="2" max="2" width="48.42578125" customWidth="1"/>
    <col min="3" max="3" width="5.28515625" customWidth="1"/>
    <col min="4" max="5" width="13.140625" customWidth="1"/>
    <col min="6" max="6" width="18.140625" customWidth="1"/>
    <col min="7" max="7" width="14.140625" customWidth="1"/>
    <col min="8" max="8" width="12.85546875" customWidth="1"/>
  </cols>
  <sheetData>
    <row r="1" spans="1:11" ht="15" x14ac:dyDescent="0.2">
      <c r="A1" s="62" t="s">
        <v>79</v>
      </c>
      <c r="B1" s="13"/>
      <c r="C1" s="1"/>
      <c r="D1" s="1"/>
      <c r="E1" s="1"/>
      <c r="H1" s="1"/>
      <c r="I1" s="31" t="s">
        <v>34</v>
      </c>
      <c r="J1" s="30" t="s">
        <v>34</v>
      </c>
      <c r="K1" s="2"/>
    </row>
    <row r="2" spans="1:11" ht="18" x14ac:dyDescent="0.25">
      <c r="A2" s="21"/>
      <c r="B2" s="14"/>
      <c r="C2" s="3"/>
      <c r="D2" s="58"/>
      <c r="E2" s="58"/>
      <c r="F2" s="59"/>
      <c r="G2" s="59"/>
      <c r="H2" s="60"/>
    </row>
    <row r="3" spans="1:11" ht="18" x14ac:dyDescent="0.25">
      <c r="A3" s="2"/>
      <c r="B3" s="5" t="s">
        <v>31</v>
      </c>
      <c r="C3" s="3"/>
      <c r="D3" s="3"/>
      <c r="E3" s="3"/>
      <c r="F3" s="4"/>
      <c r="G3" s="4"/>
      <c r="H3" s="2"/>
    </row>
    <row r="4" spans="1:11" ht="18" x14ac:dyDescent="0.25">
      <c r="A4" s="2"/>
      <c r="B4" s="5"/>
      <c r="C4" s="3"/>
      <c r="D4" s="3"/>
      <c r="E4" s="3"/>
      <c r="F4" s="4"/>
      <c r="G4" s="4"/>
      <c r="H4" s="2"/>
    </row>
    <row r="5" spans="1:11" ht="15.75" x14ac:dyDescent="0.2">
      <c r="A5" s="2" t="s">
        <v>69</v>
      </c>
      <c r="B5" s="110" t="s">
        <v>15</v>
      </c>
      <c r="C5" s="110"/>
      <c r="D5" s="110"/>
      <c r="E5" s="110"/>
      <c r="F5" s="110"/>
      <c r="G5" s="110"/>
      <c r="H5" s="110"/>
    </row>
    <row r="6" spans="1:11" ht="15.75" x14ac:dyDescent="0.2">
      <c r="A6" s="2" t="s">
        <v>54</v>
      </c>
      <c r="B6" s="95"/>
      <c r="C6" s="95"/>
      <c r="D6" s="95"/>
      <c r="E6" s="95"/>
      <c r="F6" s="95"/>
      <c r="G6" s="95"/>
      <c r="H6" s="95"/>
    </row>
    <row r="7" spans="1:11" ht="15.75" x14ac:dyDescent="0.2">
      <c r="A7" s="2" t="s">
        <v>55</v>
      </c>
      <c r="B7" s="95"/>
      <c r="C7" s="95"/>
      <c r="D7" s="95"/>
      <c r="E7" s="95"/>
      <c r="F7" s="95"/>
      <c r="G7" s="95"/>
      <c r="H7" s="95"/>
    </row>
    <row r="8" spans="1:11" ht="15.75" x14ac:dyDescent="0.2">
      <c r="A8" s="2" t="s">
        <v>56</v>
      </c>
      <c r="B8" s="95"/>
      <c r="C8" s="95"/>
      <c r="D8" s="95"/>
      <c r="E8" s="95"/>
      <c r="F8" s="95"/>
      <c r="G8" s="95"/>
      <c r="H8" s="95"/>
    </row>
    <row r="9" spans="1:11" ht="18" x14ac:dyDescent="0.2">
      <c r="A9" s="7"/>
      <c r="B9" s="12"/>
      <c r="C9" s="12"/>
      <c r="D9" s="12"/>
      <c r="E9" s="12"/>
      <c r="F9" s="12"/>
      <c r="G9" s="12"/>
      <c r="H9" s="12"/>
    </row>
    <row r="10" spans="1:11" ht="18" x14ac:dyDescent="0.2">
      <c r="A10" s="8"/>
      <c r="B10" s="9" t="s">
        <v>30</v>
      </c>
      <c r="C10" s="10"/>
      <c r="D10" s="6"/>
      <c r="E10" s="6"/>
      <c r="F10" s="6"/>
      <c r="G10" s="12"/>
      <c r="H10" s="12"/>
    </row>
    <row r="11" spans="1:11" ht="18" x14ac:dyDescent="0.2">
      <c r="A11" s="8"/>
      <c r="B11" s="11" t="s">
        <v>0</v>
      </c>
      <c r="C11" s="108"/>
      <c r="D11" s="108"/>
      <c r="E11" s="108"/>
      <c r="F11" s="109"/>
      <c r="G11" s="12"/>
      <c r="H11" s="12"/>
    </row>
    <row r="12" spans="1:11" ht="18" x14ac:dyDescent="0.2">
      <c r="A12" s="8"/>
      <c r="B12" s="11" t="s">
        <v>42</v>
      </c>
      <c r="C12" s="111"/>
      <c r="D12" s="111"/>
      <c r="E12" s="111"/>
      <c r="F12" s="112"/>
      <c r="G12" s="12"/>
      <c r="H12" s="12"/>
    </row>
    <row r="13" spans="1:11" ht="18" x14ac:dyDescent="0.2">
      <c r="A13" s="8"/>
      <c r="B13" s="11" t="s">
        <v>1</v>
      </c>
      <c r="C13" s="108"/>
      <c r="D13" s="108"/>
      <c r="E13" s="108"/>
      <c r="F13" s="109"/>
      <c r="G13" s="12"/>
      <c r="H13" s="12"/>
    </row>
    <row r="14" spans="1:11" ht="18.75" thickBot="1" x14ac:dyDescent="0.25">
      <c r="A14" s="1"/>
      <c r="B14" s="1"/>
      <c r="C14" s="1"/>
      <c r="D14" s="1"/>
      <c r="E14" s="1"/>
      <c r="F14" s="1"/>
      <c r="G14" s="12"/>
      <c r="H14" s="12"/>
    </row>
    <row r="15" spans="1:11" ht="48.75" thickBot="1" x14ac:dyDescent="0.25">
      <c r="A15" s="35" t="s">
        <v>35</v>
      </c>
      <c r="B15" s="35" t="s">
        <v>36</v>
      </c>
      <c r="C15" s="35" t="s">
        <v>8</v>
      </c>
      <c r="D15" s="35" t="s">
        <v>18</v>
      </c>
      <c r="E15" s="35" t="s">
        <v>37</v>
      </c>
      <c r="F15" s="35" t="s">
        <v>19</v>
      </c>
      <c r="G15" s="35" t="s">
        <v>3</v>
      </c>
      <c r="H15" s="12"/>
    </row>
    <row r="16" spans="1:11" ht="18" x14ac:dyDescent="0.2">
      <c r="A16" s="36" t="s">
        <v>22</v>
      </c>
      <c r="B16" s="41" t="s">
        <v>5</v>
      </c>
      <c r="C16" s="45" t="s">
        <v>9</v>
      </c>
      <c r="D16" s="63">
        <v>30000</v>
      </c>
      <c r="E16" s="72"/>
      <c r="F16" s="69">
        <f>D16*E16</f>
        <v>0</v>
      </c>
      <c r="G16" s="77" t="s">
        <v>10</v>
      </c>
      <c r="H16" s="12"/>
    </row>
    <row r="17" spans="1:8" ht="18" x14ac:dyDescent="0.2">
      <c r="A17" s="50" t="s">
        <v>23</v>
      </c>
      <c r="B17" s="51" t="s">
        <v>16</v>
      </c>
      <c r="C17" s="52" t="s">
        <v>9</v>
      </c>
      <c r="D17" s="64">
        <v>100</v>
      </c>
      <c r="E17" s="87"/>
      <c r="F17" s="80">
        <f>D17*E17</f>
        <v>0</v>
      </c>
      <c r="G17" s="81" t="s">
        <v>10</v>
      </c>
      <c r="H17" s="12"/>
    </row>
    <row r="18" spans="1:8" ht="18" x14ac:dyDescent="0.2">
      <c r="A18" s="37" t="s">
        <v>24</v>
      </c>
      <c r="B18" s="42" t="s">
        <v>7</v>
      </c>
      <c r="C18" s="46" t="s">
        <v>9</v>
      </c>
      <c r="D18" s="64">
        <v>2000</v>
      </c>
      <c r="E18" s="87"/>
      <c r="F18" s="80">
        <f>D18*E18</f>
        <v>0</v>
      </c>
      <c r="G18" s="81" t="s">
        <v>10</v>
      </c>
      <c r="H18" s="16"/>
    </row>
    <row r="19" spans="1:8" ht="18" x14ac:dyDescent="0.2">
      <c r="A19" s="37" t="s">
        <v>25</v>
      </c>
      <c r="B19" s="42" t="s">
        <v>13</v>
      </c>
      <c r="C19" s="46" t="s">
        <v>9</v>
      </c>
      <c r="D19" s="64">
        <v>5000</v>
      </c>
      <c r="E19" s="87"/>
      <c r="F19" s="80">
        <f>D19*E19</f>
        <v>0</v>
      </c>
      <c r="G19" s="81" t="s">
        <v>10</v>
      </c>
    </row>
    <row r="20" spans="1:8" ht="18.75" thickBot="1" x14ac:dyDescent="0.25">
      <c r="A20" s="39" t="s">
        <v>26</v>
      </c>
      <c r="B20" s="43" t="s">
        <v>14</v>
      </c>
      <c r="C20" s="48" t="s">
        <v>9</v>
      </c>
      <c r="D20" s="65">
        <v>6000</v>
      </c>
      <c r="E20" s="88"/>
      <c r="F20" s="90">
        <f>D20*E20</f>
        <v>0</v>
      </c>
      <c r="G20" s="89" t="s">
        <v>10</v>
      </c>
    </row>
    <row r="21" spans="1:8" ht="18.75" thickBot="1" x14ac:dyDescent="0.25">
      <c r="A21" s="40" t="s">
        <v>38</v>
      </c>
      <c r="B21" s="44" t="s">
        <v>4</v>
      </c>
      <c r="C21" s="49" t="s">
        <v>9</v>
      </c>
      <c r="D21" s="66">
        <f>SUM(D16:D20)</f>
        <v>43100</v>
      </c>
      <c r="E21" s="86" t="s">
        <v>10</v>
      </c>
      <c r="F21" s="75">
        <f>SUM(F16:F20)</f>
        <v>0</v>
      </c>
      <c r="G21" s="84">
        <f>D21*0.5</f>
        <v>21550</v>
      </c>
    </row>
    <row r="22" spans="1:8" ht="15" x14ac:dyDescent="0.2">
      <c r="A22" s="27"/>
      <c r="B22" s="28"/>
      <c r="C22" s="29"/>
    </row>
    <row r="23" spans="1:8" x14ac:dyDescent="0.2">
      <c r="C23" s="17" t="s">
        <v>11</v>
      </c>
      <c r="D23" s="94"/>
      <c r="E23" s="17" t="s">
        <v>12</v>
      </c>
      <c r="F23" s="94"/>
      <c r="G23" s="18"/>
      <c r="H23" s="8"/>
    </row>
    <row r="24" spans="1:8" x14ac:dyDescent="0.2">
      <c r="C24" s="8"/>
      <c r="D24" s="8"/>
      <c r="E24" s="8"/>
      <c r="F24" s="18"/>
      <c r="G24" s="19"/>
      <c r="H24" s="8"/>
    </row>
    <row r="25" spans="1:8" x14ac:dyDescent="0.2">
      <c r="C25" s="8"/>
      <c r="D25" s="8"/>
      <c r="E25" s="8"/>
      <c r="F25" s="18"/>
      <c r="G25" s="18"/>
      <c r="H25" s="8"/>
    </row>
    <row r="26" spans="1:8" x14ac:dyDescent="0.2">
      <c r="C26" s="8"/>
      <c r="D26" s="8"/>
      <c r="E26" s="8"/>
      <c r="F26" s="18"/>
      <c r="G26" s="18"/>
      <c r="H26" s="8"/>
    </row>
    <row r="27" spans="1:8" x14ac:dyDescent="0.2">
      <c r="C27" s="8"/>
      <c r="D27" s="8"/>
      <c r="E27" s="8"/>
      <c r="F27" s="18"/>
      <c r="G27" s="18"/>
      <c r="H27" s="8"/>
    </row>
    <row r="28" spans="1:8" x14ac:dyDescent="0.2">
      <c r="C28" s="8"/>
      <c r="H28" s="20"/>
    </row>
  </sheetData>
  <mergeCells count="4">
    <mergeCell ref="C13:F13"/>
    <mergeCell ref="B5:H5"/>
    <mergeCell ref="C11:F11"/>
    <mergeCell ref="C12:F12"/>
  </mergeCells>
  <phoneticPr fontId="9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defaultRowHeight="12.75" x14ac:dyDescent="0.2"/>
  <cols>
    <col min="2" max="2" width="48.42578125" customWidth="1"/>
    <col min="3" max="3" width="5.28515625" customWidth="1"/>
    <col min="4" max="5" width="13.140625" customWidth="1"/>
    <col min="6" max="6" width="18.140625" customWidth="1"/>
    <col min="7" max="7" width="14.140625" customWidth="1"/>
    <col min="8" max="8" width="12.85546875" customWidth="1"/>
  </cols>
  <sheetData>
    <row r="1" spans="1:11" ht="15" x14ac:dyDescent="0.2">
      <c r="A1" s="62" t="s">
        <v>80</v>
      </c>
      <c r="B1" s="13"/>
      <c r="C1" s="1"/>
      <c r="D1" s="1"/>
      <c r="E1" s="1"/>
      <c r="H1" s="1"/>
      <c r="I1" s="31" t="s">
        <v>34</v>
      </c>
      <c r="J1" s="30" t="s">
        <v>34</v>
      </c>
      <c r="K1" s="2"/>
    </row>
    <row r="2" spans="1:11" ht="18" x14ac:dyDescent="0.25">
      <c r="A2" s="21"/>
      <c r="B2" s="14"/>
      <c r="C2" s="3"/>
      <c r="D2" s="58"/>
      <c r="E2" s="58"/>
      <c r="F2" s="59"/>
      <c r="G2" s="59"/>
      <c r="H2" s="60"/>
    </row>
    <row r="3" spans="1:11" ht="18" x14ac:dyDescent="0.25">
      <c r="A3" s="2"/>
      <c r="B3" s="5" t="s">
        <v>31</v>
      </c>
      <c r="C3" s="3"/>
      <c r="D3" s="3"/>
      <c r="E3" s="3"/>
      <c r="F3" s="4"/>
      <c r="G3" s="4"/>
      <c r="H3" s="2"/>
    </row>
    <row r="4" spans="1:11" ht="18" x14ac:dyDescent="0.25">
      <c r="A4" s="2"/>
      <c r="B4" s="5"/>
      <c r="C4" s="3"/>
      <c r="D4" s="3"/>
      <c r="E4" s="3"/>
      <c r="F4" s="4"/>
      <c r="G4" s="4"/>
      <c r="H4" s="2"/>
    </row>
    <row r="5" spans="1:11" ht="15.75" x14ac:dyDescent="0.2">
      <c r="A5" s="2" t="s">
        <v>70</v>
      </c>
      <c r="B5" s="110" t="s">
        <v>32</v>
      </c>
      <c r="C5" s="110"/>
      <c r="D5" s="110"/>
      <c r="E5" s="110"/>
      <c r="F5" s="110"/>
      <c r="G5" s="110"/>
      <c r="H5" s="110"/>
    </row>
    <row r="6" spans="1:11" ht="15.75" x14ac:dyDescent="0.2">
      <c r="A6" s="2" t="s">
        <v>47</v>
      </c>
      <c r="B6" s="95"/>
      <c r="C6" s="95"/>
      <c r="D6" s="95"/>
      <c r="E6" s="95"/>
      <c r="F6" s="95"/>
      <c r="G6" s="95"/>
      <c r="H6" s="95"/>
    </row>
    <row r="7" spans="1:11" ht="18" x14ac:dyDescent="0.2">
      <c r="A7" s="7"/>
      <c r="B7" s="12"/>
      <c r="C7" s="12"/>
      <c r="D7" s="12"/>
      <c r="E7" s="12"/>
      <c r="F7" s="12"/>
      <c r="G7" s="12"/>
      <c r="H7" s="12"/>
    </row>
    <row r="8" spans="1:11" ht="18" x14ac:dyDescent="0.2">
      <c r="A8" s="8"/>
      <c r="B8" s="9" t="s">
        <v>30</v>
      </c>
      <c r="C8" s="10"/>
      <c r="D8" s="6"/>
      <c r="E8" s="6"/>
      <c r="F8" s="6"/>
      <c r="G8" s="12"/>
      <c r="H8" s="12"/>
    </row>
    <row r="9" spans="1:11" ht="18" x14ac:dyDescent="0.2">
      <c r="A9" s="8"/>
      <c r="B9" s="11" t="s">
        <v>0</v>
      </c>
      <c r="C9" s="108"/>
      <c r="D9" s="108"/>
      <c r="E9" s="108"/>
      <c r="F9" s="109"/>
      <c r="G9" s="12"/>
      <c r="H9" s="12"/>
    </row>
    <row r="10" spans="1:11" ht="18" x14ac:dyDescent="0.2">
      <c r="A10" s="8"/>
      <c r="B10" s="11" t="s">
        <v>42</v>
      </c>
      <c r="C10" s="111"/>
      <c r="D10" s="111"/>
      <c r="E10" s="111"/>
      <c r="F10" s="112"/>
      <c r="G10" s="12"/>
      <c r="H10" s="12"/>
    </row>
    <row r="11" spans="1:11" ht="18" x14ac:dyDescent="0.2">
      <c r="A11" s="8"/>
      <c r="B11" s="11" t="s">
        <v>1</v>
      </c>
      <c r="C11" s="108"/>
      <c r="D11" s="108"/>
      <c r="E11" s="108"/>
      <c r="F11" s="109"/>
      <c r="G11" s="12"/>
      <c r="H11" s="12"/>
    </row>
    <row r="12" spans="1:11" ht="18.75" thickBot="1" x14ac:dyDescent="0.25">
      <c r="A12" s="1"/>
      <c r="B12" s="1"/>
      <c r="C12" s="1"/>
      <c r="D12" s="1"/>
      <c r="E12" s="1"/>
      <c r="F12" s="1"/>
      <c r="G12" s="12"/>
      <c r="H12" s="12"/>
    </row>
    <row r="13" spans="1:11" ht="48.75" thickBot="1" x14ac:dyDescent="0.25">
      <c r="A13" s="35" t="s">
        <v>35</v>
      </c>
      <c r="B13" s="35" t="s">
        <v>36</v>
      </c>
      <c r="C13" s="35" t="s">
        <v>8</v>
      </c>
      <c r="D13" s="35" t="s">
        <v>18</v>
      </c>
      <c r="E13" s="35" t="s">
        <v>37</v>
      </c>
      <c r="F13" s="35" t="s">
        <v>19</v>
      </c>
      <c r="G13" s="35" t="s">
        <v>3</v>
      </c>
      <c r="H13" s="12"/>
    </row>
    <row r="14" spans="1:11" ht="17.25" customHeight="1" x14ac:dyDescent="0.2">
      <c r="A14" s="36" t="s">
        <v>22</v>
      </c>
      <c r="B14" s="41" t="s">
        <v>5</v>
      </c>
      <c r="C14" s="45" t="s">
        <v>9</v>
      </c>
      <c r="D14" s="63">
        <v>17400</v>
      </c>
      <c r="E14" s="72"/>
      <c r="F14" s="69">
        <f t="shared" ref="F14:F20" si="0">D14*E14</f>
        <v>0</v>
      </c>
      <c r="G14" s="77" t="s">
        <v>10</v>
      </c>
      <c r="H14" s="12"/>
    </row>
    <row r="15" spans="1:11" ht="18" x14ac:dyDescent="0.2">
      <c r="A15" s="37" t="s">
        <v>23</v>
      </c>
      <c r="B15" s="42" t="s">
        <v>16</v>
      </c>
      <c r="C15" s="46" t="s">
        <v>9</v>
      </c>
      <c r="D15" s="64">
        <v>400</v>
      </c>
      <c r="E15" s="73"/>
      <c r="F15" s="70">
        <f t="shared" si="0"/>
        <v>0</v>
      </c>
      <c r="G15" s="78" t="s">
        <v>10</v>
      </c>
      <c r="H15" s="15"/>
    </row>
    <row r="16" spans="1:11" ht="18" x14ac:dyDescent="0.2">
      <c r="A16" s="37" t="s">
        <v>24</v>
      </c>
      <c r="B16" s="42" t="s">
        <v>7</v>
      </c>
      <c r="C16" s="46" t="s">
        <v>9</v>
      </c>
      <c r="D16" s="64">
        <v>4000</v>
      </c>
      <c r="E16" s="73"/>
      <c r="F16" s="70">
        <f t="shared" si="0"/>
        <v>0</v>
      </c>
      <c r="G16" s="78" t="s">
        <v>10</v>
      </c>
      <c r="H16" s="16"/>
    </row>
    <row r="17" spans="1:8" ht="18" x14ac:dyDescent="0.2">
      <c r="A17" s="37" t="s">
        <v>25</v>
      </c>
      <c r="B17" s="42" t="s">
        <v>29</v>
      </c>
      <c r="C17" s="46" t="s">
        <v>9</v>
      </c>
      <c r="D17" s="64">
        <v>23000</v>
      </c>
      <c r="E17" s="73"/>
      <c r="F17" s="70">
        <f>D17*E17</f>
        <v>0</v>
      </c>
      <c r="G17" s="78" t="s">
        <v>10</v>
      </c>
      <c r="H17" s="16"/>
    </row>
    <row r="18" spans="1:8" ht="18" x14ac:dyDescent="0.2">
      <c r="A18" s="37" t="s">
        <v>26</v>
      </c>
      <c r="B18" s="54" t="s">
        <v>6</v>
      </c>
      <c r="C18" s="46" t="s">
        <v>9</v>
      </c>
      <c r="D18" s="64">
        <v>200</v>
      </c>
      <c r="E18" s="73"/>
      <c r="F18" s="70">
        <f t="shared" si="0"/>
        <v>0</v>
      </c>
      <c r="G18" s="78" t="s">
        <v>10</v>
      </c>
      <c r="H18" s="16"/>
    </row>
    <row r="19" spans="1:8" ht="18" x14ac:dyDescent="0.2">
      <c r="A19" s="53" t="s">
        <v>27</v>
      </c>
      <c r="B19" s="42" t="s">
        <v>13</v>
      </c>
      <c r="C19" s="46" t="s">
        <v>9</v>
      </c>
      <c r="D19" s="64">
        <v>8000</v>
      </c>
      <c r="E19" s="73"/>
      <c r="F19" s="70">
        <f t="shared" si="0"/>
        <v>0</v>
      </c>
      <c r="G19" s="78" t="s">
        <v>10</v>
      </c>
    </row>
    <row r="20" spans="1:8" ht="18.75" thickBot="1" x14ac:dyDescent="0.25">
      <c r="A20" s="39" t="s">
        <v>28</v>
      </c>
      <c r="B20" s="43" t="s">
        <v>14</v>
      </c>
      <c r="C20" s="48" t="s">
        <v>9</v>
      </c>
      <c r="D20" s="65">
        <v>4000</v>
      </c>
      <c r="E20" s="73"/>
      <c r="F20" s="71">
        <f t="shared" si="0"/>
        <v>0</v>
      </c>
      <c r="G20" s="82" t="s">
        <v>10</v>
      </c>
    </row>
    <row r="21" spans="1:8" ht="18.75" thickBot="1" x14ac:dyDescent="0.25">
      <c r="A21" s="40" t="s">
        <v>38</v>
      </c>
      <c r="B21" s="44" t="s">
        <v>4</v>
      </c>
      <c r="C21" s="49" t="s">
        <v>9</v>
      </c>
      <c r="D21" s="66">
        <f>SUM(D14:D20)</f>
        <v>57000</v>
      </c>
      <c r="E21" s="83" t="s">
        <v>10</v>
      </c>
      <c r="F21" s="75">
        <f>SUM(F14:F20)</f>
        <v>0</v>
      </c>
      <c r="G21" s="68">
        <f>D21*0.5</f>
        <v>28500</v>
      </c>
    </row>
    <row r="23" spans="1:8" x14ac:dyDescent="0.2">
      <c r="C23" s="17" t="s">
        <v>11</v>
      </c>
      <c r="D23" s="94"/>
      <c r="E23" s="17" t="s">
        <v>12</v>
      </c>
      <c r="F23" s="94"/>
      <c r="G23" s="18"/>
      <c r="H23" s="8"/>
    </row>
    <row r="24" spans="1:8" x14ac:dyDescent="0.2">
      <c r="C24" s="8"/>
      <c r="D24" s="8"/>
      <c r="E24" s="8"/>
      <c r="F24" s="18"/>
      <c r="G24" s="19"/>
      <c r="H24" s="8"/>
    </row>
    <row r="25" spans="1:8" x14ac:dyDescent="0.2">
      <c r="C25" s="8"/>
      <c r="D25" s="8"/>
      <c r="E25" s="8"/>
      <c r="F25" s="18"/>
      <c r="G25" s="18"/>
      <c r="H25" s="8"/>
    </row>
    <row r="26" spans="1:8" x14ac:dyDescent="0.2">
      <c r="C26" s="8"/>
      <c r="D26" s="8"/>
      <c r="E26" s="8"/>
      <c r="F26" s="18"/>
      <c r="G26" s="18"/>
      <c r="H26" s="8"/>
    </row>
    <row r="27" spans="1:8" x14ac:dyDescent="0.2">
      <c r="C27" s="8"/>
      <c r="D27" s="8"/>
      <c r="E27" s="8"/>
      <c r="F27" s="18"/>
      <c r="G27" s="18"/>
      <c r="H27" s="8"/>
    </row>
    <row r="28" spans="1:8" x14ac:dyDescent="0.2">
      <c r="D28" s="8"/>
      <c r="E28" s="8"/>
      <c r="F28" s="18"/>
      <c r="G28" s="18"/>
    </row>
    <row r="29" spans="1:8" x14ac:dyDescent="0.2">
      <c r="D29" s="8"/>
      <c r="E29" s="8"/>
      <c r="F29" s="18"/>
      <c r="G29" s="18"/>
    </row>
    <row r="30" spans="1:8" x14ac:dyDescent="0.2">
      <c r="D30" s="8"/>
      <c r="E30" s="8"/>
      <c r="F30" s="18"/>
      <c r="G30" s="18"/>
    </row>
    <row r="31" spans="1:8" x14ac:dyDescent="0.2">
      <c r="D31" s="8"/>
      <c r="E31" s="8"/>
      <c r="F31" s="18"/>
      <c r="G31" s="18"/>
    </row>
    <row r="32" spans="1:8" x14ac:dyDescent="0.2">
      <c r="D32" s="8"/>
      <c r="E32" s="8"/>
      <c r="F32" s="18"/>
      <c r="G32" s="18"/>
    </row>
    <row r="33" spans="4:7" x14ac:dyDescent="0.2">
      <c r="D33" s="8"/>
      <c r="E33" s="8"/>
      <c r="F33" s="18"/>
      <c r="G33" s="18"/>
    </row>
  </sheetData>
  <mergeCells count="4">
    <mergeCell ref="C11:F11"/>
    <mergeCell ref="B5:H5"/>
    <mergeCell ref="C9:F9"/>
    <mergeCell ref="C10:F10"/>
  </mergeCells>
  <phoneticPr fontId="9" type="noConversion"/>
  <pageMargins left="0.78740157499999996" right="0.78740157499999996" top="0.984251969" bottom="0.984251969" header="0.4921259845" footer="0.4921259845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2.75" x14ac:dyDescent="0.2"/>
  <cols>
    <col min="2" max="2" width="48.42578125" customWidth="1"/>
    <col min="3" max="3" width="5.28515625" customWidth="1"/>
    <col min="4" max="5" width="13.140625" customWidth="1"/>
    <col min="6" max="6" width="18.140625" customWidth="1"/>
    <col min="7" max="7" width="14.140625" customWidth="1"/>
  </cols>
  <sheetData>
    <row r="1" spans="1:11" ht="15" x14ac:dyDescent="0.2">
      <c r="A1" s="62" t="s">
        <v>80</v>
      </c>
      <c r="B1" s="13"/>
      <c r="C1" s="1"/>
      <c r="D1" s="1"/>
      <c r="E1" s="1"/>
      <c r="H1" s="1"/>
      <c r="I1" s="31" t="s">
        <v>34</v>
      </c>
      <c r="J1" s="30" t="s">
        <v>34</v>
      </c>
      <c r="K1" s="2"/>
    </row>
    <row r="2" spans="1:11" ht="18" x14ac:dyDescent="0.25">
      <c r="A2" s="21"/>
      <c r="B2" s="14"/>
      <c r="C2" s="3"/>
      <c r="D2" s="58"/>
      <c r="E2" s="58"/>
      <c r="F2" s="59"/>
      <c r="G2" s="59"/>
      <c r="H2" s="60"/>
    </row>
    <row r="3" spans="1:11" ht="18" x14ac:dyDescent="0.25">
      <c r="A3" s="2"/>
      <c r="B3" s="5" t="s">
        <v>31</v>
      </c>
      <c r="C3" s="3"/>
      <c r="D3" s="3"/>
      <c r="E3" s="3"/>
      <c r="F3" s="4"/>
      <c r="G3" s="4"/>
      <c r="H3" s="2"/>
    </row>
    <row r="4" spans="1:11" ht="18" x14ac:dyDescent="0.25">
      <c r="A4" s="2"/>
      <c r="B4" s="5"/>
      <c r="C4" s="3"/>
      <c r="D4" s="3"/>
      <c r="E4" s="3"/>
      <c r="F4" s="4"/>
      <c r="G4" s="4"/>
      <c r="H4" s="2"/>
    </row>
    <row r="5" spans="1:11" ht="18" x14ac:dyDescent="0.2">
      <c r="A5" s="2" t="s">
        <v>71</v>
      </c>
      <c r="B5" s="113" t="s">
        <v>41</v>
      </c>
      <c r="C5" s="114"/>
      <c r="D5" s="114"/>
      <c r="E5" s="114"/>
      <c r="F5" s="114"/>
      <c r="G5" s="114"/>
      <c r="H5" s="12"/>
    </row>
    <row r="6" spans="1:11" ht="18" x14ac:dyDescent="0.2">
      <c r="A6" s="2" t="s">
        <v>46</v>
      </c>
      <c r="B6" s="95"/>
      <c r="C6" s="96"/>
      <c r="D6" s="96"/>
      <c r="E6" s="96"/>
      <c r="F6" s="96"/>
      <c r="G6" s="96"/>
      <c r="H6" s="12"/>
    </row>
    <row r="7" spans="1:11" ht="18" x14ac:dyDescent="0.2">
      <c r="A7" s="7"/>
      <c r="B7" s="12"/>
      <c r="C7" s="12"/>
      <c r="D7" s="12"/>
      <c r="E7" s="12"/>
      <c r="F7" s="12"/>
      <c r="G7" s="12"/>
      <c r="H7" s="12"/>
    </row>
    <row r="8" spans="1:11" ht="18" x14ac:dyDescent="0.2">
      <c r="A8" s="8"/>
      <c r="B8" s="9" t="s">
        <v>30</v>
      </c>
      <c r="C8" s="10"/>
      <c r="D8" s="6"/>
      <c r="E8" s="6"/>
      <c r="F8" s="6"/>
      <c r="G8" s="12"/>
      <c r="H8" s="12"/>
    </row>
    <row r="9" spans="1:11" ht="18" x14ac:dyDescent="0.2">
      <c r="A9" s="8"/>
      <c r="B9" s="11" t="s">
        <v>0</v>
      </c>
      <c r="C9" s="108"/>
      <c r="D9" s="108"/>
      <c r="E9" s="108"/>
      <c r="F9" s="109"/>
      <c r="G9" s="12"/>
      <c r="H9" s="12"/>
    </row>
    <row r="10" spans="1:11" ht="18" x14ac:dyDescent="0.2">
      <c r="A10" s="8"/>
      <c r="B10" s="11" t="s">
        <v>42</v>
      </c>
      <c r="C10" s="111"/>
      <c r="D10" s="111"/>
      <c r="E10" s="111"/>
      <c r="F10" s="112"/>
      <c r="G10" s="12"/>
      <c r="H10" s="12"/>
    </row>
    <row r="11" spans="1:11" ht="18" x14ac:dyDescent="0.2">
      <c r="A11" s="8"/>
      <c r="B11" s="11" t="s">
        <v>1</v>
      </c>
      <c r="C11" s="108"/>
      <c r="D11" s="108"/>
      <c r="E11" s="108"/>
      <c r="F11" s="109"/>
      <c r="G11" s="12"/>
      <c r="H11" s="12"/>
    </row>
    <row r="12" spans="1:11" ht="18.75" thickBot="1" x14ac:dyDescent="0.25">
      <c r="A12" s="1"/>
      <c r="B12" s="1"/>
      <c r="C12" s="1"/>
      <c r="D12" s="1"/>
      <c r="E12" s="1"/>
      <c r="F12" s="1"/>
      <c r="G12" s="12"/>
      <c r="H12" s="12"/>
    </row>
    <row r="13" spans="1:11" ht="48.75" thickBot="1" x14ac:dyDescent="0.25">
      <c r="A13" s="35" t="s">
        <v>35</v>
      </c>
      <c r="B13" s="35" t="s">
        <v>36</v>
      </c>
      <c r="C13" s="35" t="s">
        <v>8</v>
      </c>
      <c r="D13" s="35" t="s">
        <v>18</v>
      </c>
      <c r="E13" s="35" t="s">
        <v>37</v>
      </c>
      <c r="F13" s="35" t="s">
        <v>19</v>
      </c>
      <c r="G13" s="35" t="s">
        <v>3</v>
      </c>
      <c r="H13" s="12"/>
    </row>
    <row r="14" spans="1:11" ht="18" x14ac:dyDescent="0.2">
      <c r="A14" s="36" t="s">
        <v>22</v>
      </c>
      <c r="B14" s="41" t="s">
        <v>5</v>
      </c>
      <c r="C14" s="45" t="s">
        <v>9</v>
      </c>
      <c r="D14" s="106">
        <v>30000</v>
      </c>
      <c r="E14" s="72"/>
      <c r="F14" s="69">
        <f t="shared" ref="F14:F20" si="0">D14*E14</f>
        <v>0</v>
      </c>
      <c r="G14" s="55" t="s">
        <v>10</v>
      </c>
      <c r="H14" s="12"/>
    </row>
    <row r="15" spans="1:11" ht="15" customHeight="1" x14ac:dyDescent="0.2">
      <c r="A15" s="37" t="s">
        <v>23</v>
      </c>
      <c r="B15" s="42" t="s">
        <v>16</v>
      </c>
      <c r="C15" s="46" t="s">
        <v>9</v>
      </c>
      <c r="D15" s="107">
        <v>1500</v>
      </c>
      <c r="E15" s="73"/>
      <c r="F15" s="70">
        <f t="shared" si="0"/>
        <v>0</v>
      </c>
      <c r="G15" s="56" t="s">
        <v>10</v>
      </c>
      <c r="H15" s="15"/>
    </row>
    <row r="16" spans="1:11" ht="14.25" customHeight="1" x14ac:dyDescent="0.2">
      <c r="A16" s="37" t="s">
        <v>24</v>
      </c>
      <c r="B16" s="42" t="s">
        <v>7</v>
      </c>
      <c r="C16" s="46" t="s">
        <v>9</v>
      </c>
      <c r="D16" s="107">
        <v>2700</v>
      </c>
      <c r="E16" s="73"/>
      <c r="F16" s="70">
        <f t="shared" si="0"/>
        <v>0</v>
      </c>
      <c r="G16" s="56" t="s">
        <v>10</v>
      </c>
      <c r="H16" s="16"/>
    </row>
    <row r="17" spans="1:8" ht="15" customHeight="1" x14ac:dyDescent="0.2">
      <c r="A17" s="37" t="s">
        <v>25</v>
      </c>
      <c r="B17" s="42" t="s">
        <v>29</v>
      </c>
      <c r="C17" s="46" t="s">
        <v>9</v>
      </c>
      <c r="D17" s="107">
        <v>19000</v>
      </c>
      <c r="E17" s="73"/>
      <c r="F17" s="70">
        <f>D17*E17</f>
        <v>0</v>
      </c>
      <c r="G17" s="56" t="s">
        <v>10</v>
      </c>
      <c r="H17" s="16"/>
    </row>
    <row r="18" spans="1:8" ht="15" customHeight="1" x14ac:dyDescent="0.2">
      <c r="A18" s="37" t="s">
        <v>26</v>
      </c>
      <c r="B18" s="54" t="s">
        <v>6</v>
      </c>
      <c r="C18" s="46" t="s">
        <v>9</v>
      </c>
      <c r="D18" s="107">
        <v>300</v>
      </c>
      <c r="E18" s="73"/>
      <c r="F18" s="70">
        <f t="shared" si="0"/>
        <v>0</v>
      </c>
      <c r="G18" s="56" t="s">
        <v>10</v>
      </c>
      <c r="H18" s="16"/>
    </row>
    <row r="19" spans="1:8" ht="15" customHeight="1" x14ac:dyDescent="0.2">
      <c r="A19" s="53" t="s">
        <v>27</v>
      </c>
      <c r="B19" s="42" t="s">
        <v>13</v>
      </c>
      <c r="C19" s="46" t="s">
        <v>9</v>
      </c>
      <c r="D19" s="107">
        <v>9000</v>
      </c>
      <c r="E19" s="73"/>
      <c r="F19" s="70">
        <f t="shared" si="0"/>
        <v>0</v>
      </c>
      <c r="G19" s="56" t="s">
        <v>10</v>
      </c>
    </row>
    <row r="20" spans="1:8" ht="15" customHeight="1" thickBot="1" x14ac:dyDescent="0.25">
      <c r="A20" s="39" t="s">
        <v>28</v>
      </c>
      <c r="B20" s="43" t="s">
        <v>14</v>
      </c>
      <c r="C20" s="48" t="s">
        <v>9</v>
      </c>
      <c r="D20" s="107">
        <v>4500</v>
      </c>
      <c r="E20" s="74"/>
      <c r="F20" s="71">
        <f t="shared" si="0"/>
        <v>0</v>
      </c>
      <c r="G20" s="57" t="s">
        <v>10</v>
      </c>
    </row>
    <row r="21" spans="1:8" ht="15" customHeight="1" thickBot="1" x14ac:dyDescent="0.25">
      <c r="A21" s="40" t="s">
        <v>38</v>
      </c>
      <c r="B21" s="44" t="s">
        <v>4</v>
      </c>
      <c r="C21" s="49" t="s">
        <v>9</v>
      </c>
      <c r="D21" s="66">
        <f>SUM(D14:D20)</f>
        <v>67000</v>
      </c>
      <c r="E21" s="67" t="s">
        <v>10</v>
      </c>
      <c r="F21" s="75">
        <f>SUM(F14:F20)</f>
        <v>0</v>
      </c>
      <c r="G21" s="68">
        <f>D21*0.5</f>
        <v>33500</v>
      </c>
    </row>
    <row r="22" spans="1:8" ht="15" x14ac:dyDescent="0.2">
      <c r="A22" s="33"/>
      <c r="B22" s="32"/>
      <c r="C22" s="22"/>
      <c r="D22" s="23"/>
      <c r="E22" s="24"/>
      <c r="F22" s="25"/>
      <c r="G22" s="26"/>
    </row>
    <row r="23" spans="1:8" x14ac:dyDescent="0.2">
      <c r="C23" s="17" t="s">
        <v>11</v>
      </c>
      <c r="D23" s="94"/>
      <c r="E23" s="17" t="s">
        <v>12</v>
      </c>
      <c r="F23" s="94"/>
      <c r="G23" s="18"/>
      <c r="H23" s="8"/>
    </row>
    <row r="24" spans="1:8" x14ac:dyDescent="0.2">
      <c r="C24" s="8"/>
      <c r="D24" s="8"/>
      <c r="E24" s="8"/>
      <c r="F24" s="18"/>
      <c r="G24" s="19"/>
      <c r="H24" s="8"/>
    </row>
    <row r="25" spans="1:8" x14ac:dyDescent="0.2">
      <c r="C25" s="8"/>
      <c r="D25" s="8"/>
      <c r="E25" s="8"/>
      <c r="F25" s="18"/>
      <c r="G25" s="18"/>
      <c r="H25" s="8"/>
    </row>
    <row r="26" spans="1:8" x14ac:dyDescent="0.2">
      <c r="C26" s="8"/>
      <c r="D26" s="8"/>
      <c r="E26" s="8"/>
      <c r="F26" s="18"/>
      <c r="G26" s="18"/>
      <c r="H26" s="8"/>
    </row>
    <row r="27" spans="1:8" x14ac:dyDescent="0.2">
      <c r="C27" s="8"/>
      <c r="D27" s="8"/>
      <c r="E27" s="8"/>
      <c r="F27" s="18"/>
      <c r="G27" s="18"/>
      <c r="H27" s="8"/>
    </row>
    <row r="28" spans="1:8" x14ac:dyDescent="0.2">
      <c r="C28" s="8"/>
      <c r="D28" s="8"/>
      <c r="E28" s="8"/>
      <c r="F28" s="18"/>
      <c r="G28" s="18"/>
      <c r="H28" s="20"/>
    </row>
    <row r="29" spans="1:8" x14ac:dyDescent="0.2">
      <c r="D29" s="8"/>
      <c r="E29" s="8"/>
      <c r="F29" s="18"/>
      <c r="G29" s="18"/>
    </row>
    <row r="30" spans="1:8" x14ac:dyDescent="0.2">
      <c r="D30" s="8"/>
      <c r="E30" s="8"/>
      <c r="F30" s="18"/>
      <c r="G30" s="18"/>
    </row>
    <row r="31" spans="1:8" x14ac:dyDescent="0.2">
      <c r="D31" s="8"/>
      <c r="E31" s="8"/>
      <c r="F31" s="18"/>
      <c r="G31" s="18"/>
    </row>
    <row r="32" spans="1:8" x14ac:dyDescent="0.2">
      <c r="D32" s="8"/>
      <c r="E32" s="8"/>
      <c r="F32" s="18"/>
      <c r="G32" s="18"/>
    </row>
  </sheetData>
  <mergeCells count="4">
    <mergeCell ref="C11:F11"/>
    <mergeCell ref="C9:F9"/>
    <mergeCell ref="C10:F10"/>
    <mergeCell ref="B5:G5"/>
  </mergeCells>
  <phoneticPr fontId="9" type="noConversion"/>
  <pageMargins left="0.78740157499999996" right="0.78740157499999996" top="0.984251969" bottom="0.984251969" header="0.4921259845" footer="0.4921259845"/>
  <pageSetup scale="84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/>
  </sheetViews>
  <sheetFormatPr defaultRowHeight="12.75" x14ac:dyDescent="0.2"/>
  <cols>
    <col min="2" max="2" width="48.42578125" customWidth="1"/>
    <col min="3" max="3" width="5.28515625" customWidth="1"/>
    <col min="4" max="5" width="13.140625" customWidth="1"/>
    <col min="6" max="6" width="18.140625" customWidth="1"/>
    <col min="7" max="7" width="14.140625" customWidth="1"/>
    <col min="8" max="8" width="12.85546875" customWidth="1"/>
  </cols>
  <sheetData>
    <row r="1" spans="1:11" ht="15" x14ac:dyDescent="0.2">
      <c r="A1" s="62" t="s">
        <v>80</v>
      </c>
      <c r="B1" s="13"/>
      <c r="C1" s="1"/>
      <c r="D1" s="1"/>
      <c r="E1" s="1"/>
      <c r="H1" s="1"/>
      <c r="I1" s="31" t="s">
        <v>34</v>
      </c>
      <c r="J1" s="30" t="s">
        <v>34</v>
      </c>
      <c r="K1" s="2"/>
    </row>
    <row r="2" spans="1:11" ht="18" x14ac:dyDescent="0.25">
      <c r="A2" s="21"/>
      <c r="B2" s="14"/>
      <c r="C2" s="3"/>
      <c r="D2" s="58"/>
      <c r="E2" s="58"/>
      <c r="F2" s="59"/>
      <c r="G2" s="59"/>
      <c r="H2" s="60"/>
    </row>
    <row r="3" spans="1:11" ht="18" x14ac:dyDescent="0.25">
      <c r="A3" s="2"/>
      <c r="B3" s="5" t="s">
        <v>31</v>
      </c>
      <c r="C3" s="3"/>
      <c r="D3" s="3"/>
      <c r="E3" s="3"/>
      <c r="F3" s="4"/>
      <c r="G3" s="4"/>
      <c r="H3" s="2"/>
    </row>
    <row r="4" spans="1:11" ht="18" x14ac:dyDescent="0.25">
      <c r="A4" s="2"/>
      <c r="B4" s="5"/>
      <c r="C4" s="3"/>
      <c r="D4" s="3"/>
      <c r="E4" s="3"/>
      <c r="F4" s="4"/>
      <c r="G4" s="4"/>
      <c r="H4" s="2"/>
    </row>
    <row r="5" spans="1:11" ht="15.75" x14ac:dyDescent="0.2">
      <c r="A5" s="2" t="s">
        <v>72</v>
      </c>
      <c r="B5" s="110" t="s">
        <v>33</v>
      </c>
      <c r="C5" s="110"/>
      <c r="D5" s="110"/>
      <c r="E5" s="110"/>
      <c r="F5" s="110"/>
      <c r="G5" s="110"/>
      <c r="H5" s="110"/>
    </row>
    <row r="6" spans="1:11" ht="15.75" x14ac:dyDescent="0.2">
      <c r="A6" s="2" t="s">
        <v>48</v>
      </c>
      <c r="B6" s="95"/>
      <c r="C6" s="95"/>
      <c r="D6" s="95"/>
      <c r="E6" s="95"/>
      <c r="F6" s="95"/>
      <c r="G6" s="95"/>
      <c r="H6" s="95"/>
    </row>
    <row r="7" spans="1:11" ht="18" x14ac:dyDescent="0.2">
      <c r="A7" s="7"/>
      <c r="B7" s="12"/>
      <c r="C7" s="12"/>
      <c r="D7" s="12"/>
      <c r="E7" s="12"/>
      <c r="F7" s="12"/>
      <c r="G7" s="12"/>
      <c r="H7" s="12"/>
    </row>
    <row r="8" spans="1:11" ht="18" x14ac:dyDescent="0.2">
      <c r="A8" s="8"/>
      <c r="B8" s="9" t="s">
        <v>30</v>
      </c>
      <c r="C8" s="10"/>
      <c r="D8" s="6"/>
      <c r="E8" s="6"/>
      <c r="F8" s="6"/>
      <c r="G8" s="12"/>
      <c r="H8" s="12"/>
    </row>
    <row r="9" spans="1:11" ht="18" x14ac:dyDescent="0.2">
      <c r="A9" s="8"/>
      <c r="B9" s="11" t="s">
        <v>0</v>
      </c>
      <c r="C9" s="108"/>
      <c r="D9" s="108"/>
      <c r="E9" s="108"/>
      <c r="F9" s="109"/>
      <c r="G9" s="12"/>
      <c r="H9" s="12"/>
    </row>
    <row r="10" spans="1:11" ht="18" x14ac:dyDescent="0.2">
      <c r="A10" s="8"/>
      <c r="B10" s="11" t="s">
        <v>42</v>
      </c>
      <c r="C10" s="111"/>
      <c r="D10" s="111"/>
      <c r="E10" s="111"/>
      <c r="F10" s="112"/>
      <c r="G10" s="12"/>
      <c r="H10" s="12"/>
    </row>
    <row r="11" spans="1:11" ht="18" x14ac:dyDescent="0.2">
      <c r="A11" s="8"/>
      <c r="B11" s="11" t="s">
        <v>1</v>
      </c>
      <c r="C11" s="108"/>
      <c r="D11" s="108"/>
      <c r="E11" s="108"/>
      <c r="F11" s="109"/>
      <c r="G11" s="12"/>
      <c r="H11" s="12"/>
    </row>
    <row r="12" spans="1:11" ht="18.75" thickBot="1" x14ac:dyDescent="0.25">
      <c r="A12" s="1"/>
      <c r="B12" s="1"/>
      <c r="C12" s="1"/>
      <c r="D12" s="1"/>
      <c r="E12" s="1"/>
      <c r="F12" s="1"/>
      <c r="G12" s="12"/>
      <c r="H12" s="12"/>
    </row>
    <row r="13" spans="1:11" ht="48.75" thickBot="1" x14ac:dyDescent="0.25">
      <c r="A13" s="35" t="s">
        <v>35</v>
      </c>
      <c r="B13" s="35" t="s">
        <v>36</v>
      </c>
      <c r="C13" s="35" t="s">
        <v>8</v>
      </c>
      <c r="D13" s="35" t="s">
        <v>18</v>
      </c>
      <c r="E13" s="35" t="s">
        <v>37</v>
      </c>
      <c r="F13" s="35" t="s">
        <v>19</v>
      </c>
      <c r="G13" s="35" t="s">
        <v>3</v>
      </c>
      <c r="H13" s="12"/>
    </row>
    <row r="14" spans="1:11" ht="18" x14ac:dyDescent="0.2">
      <c r="A14" s="36" t="s">
        <v>22</v>
      </c>
      <c r="B14" s="41" t="s">
        <v>5</v>
      </c>
      <c r="C14" s="45" t="s">
        <v>9</v>
      </c>
      <c r="D14" s="63">
        <v>6300</v>
      </c>
      <c r="E14" s="72"/>
      <c r="F14" s="69">
        <f t="shared" ref="F14:F20" si="0">D14*E14</f>
        <v>0</v>
      </c>
      <c r="G14" s="77" t="s">
        <v>10</v>
      </c>
      <c r="H14" s="12"/>
    </row>
    <row r="15" spans="1:11" ht="18" x14ac:dyDescent="0.2">
      <c r="A15" s="37" t="s">
        <v>23</v>
      </c>
      <c r="B15" s="42" t="s">
        <v>16</v>
      </c>
      <c r="C15" s="46" t="s">
        <v>9</v>
      </c>
      <c r="D15" s="64">
        <v>1070</v>
      </c>
      <c r="E15" s="73"/>
      <c r="F15" s="70">
        <f t="shared" si="0"/>
        <v>0</v>
      </c>
      <c r="G15" s="78" t="s">
        <v>10</v>
      </c>
      <c r="H15" s="15"/>
    </row>
    <row r="16" spans="1:11" ht="18" x14ac:dyDescent="0.2">
      <c r="A16" s="37" t="s">
        <v>24</v>
      </c>
      <c r="B16" s="42" t="s">
        <v>7</v>
      </c>
      <c r="C16" s="46" t="s">
        <v>9</v>
      </c>
      <c r="D16" s="64">
        <v>5000</v>
      </c>
      <c r="E16" s="73"/>
      <c r="F16" s="70">
        <f t="shared" si="0"/>
        <v>0</v>
      </c>
      <c r="G16" s="78" t="s">
        <v>10</v>
      </c>
      <c r="H16" s="16"/>
    </row>
    <row r="17" spans="1:8" ht="18" x14ac:dyDescent="0.2">
      <c r="A17" s="37" t="s">
        <v>25</v>
      </c>
      <c r="B17" s="42" t="s">
        <v>29</v>
      </c>
      <c r="C17" s="46" t="s">
        <v>9</v>
      </c>
      <c r="D17" s="64">
        <v>8000</v>
      </c>
      <c r="E17" s="73"/>
      <c r="F17" s="70">
        <f>D17*E17</f>
        <v>0</v>
      </c>
      <c r="G17" s="78" t="s">
        <v>10</v>
      </c>
      <c r="H17" s="16"/>
    </row>
    <row r="18" spans="1:8" ht="18" x14ac:dyDescent="0.2">
      <c r="A18" s="37" t="s">
        <v>26</v>
      </c>
      <c r="B18" s="54" t="s">
        <v>6</v>
      </c>
      <c r="C18" s="46" t="s">
        <v>9</v>
      </c>
      <c r="D18" s="64">
        <v>30</v>
      </c>
      <c r="E18" s="73"/>
      <c r="F18" s="70">
        <f t="shared" si="0"/>
        <v>0</v>
      </c>
      <c r="G18" s="78" t="s">
        <v>10</v>
      </c>
      <c r="H18" s="16"/>
    </row>
    <row r="19" spans="1:8" ht="18" x14ac:dyDescent="0.2">
      <c r="A19" s="53" t="s">
        <v>27</v>
      </c>
      <c r="B19" s="42" t="s">
        <v>13</v>
      </c>
      <c r="C19" s="46" t="s">
        <v>9</v>
      </c>
      <c r="D19" s="64">
        <v>2500</v>
      </c>
      <c r="E19" s="73"/>
      <c r="F19" s="70">
        <f t="shared" si="0"/>
        <v>0</v>
      </c>
      <c r="G19" s="78" t="s">
        <v>10</v>
      </c>
    </row>
    <row r="20" spans="1:8" ht="18.75" thickBot="1" x14ac:dyDescent="0.25">
      <c r="A20" s="39" t="s">
        <v>28</v>
      </c>
      <c r="B20" s="43" t="s">
        <v>14</v>
      </c>
      <c r="C20" s="48" t="s">
        <v>9</v>
      </c>
      <c r="D20" s="65">
        <v>1500</v>
      </c>
      <c r="E20" s="73"/>
      <c r="F20" s="71">
        <f t="shared" si="0"/>
        <v>0</v>
      </c>
      <c r="G20" s="82" t="s">
        <v>10</v>
      </c>
    </row>
    <row r="21" spans="1:8" ht="18.75" thickBot="1" x14ac:dyDescent="0.25">
      <c r="A21" s="40" t="s">
        <v>38</v>
      </c>
      <c r="B21" s="44" t="s">
        <v>4</v>
      </c>
      <c r="C21" s="49" t="s">
        <v>9</v>
      </c>
      <c r="D21" s="66">
        <f>SUM(D14:D20)</f>
        <v>24400</v>
      </c>
      <c r="E21" s="83" t="s">
        <v>10</v>
      </c>
      <c r="F21" s="75">
        <f>SUM(F14:F20)</f>
        <v>0</v>
      </c>
      <c r="G21" s="84">
        <f>D21*0.5</f>
        <v>12200</v>
      </c>
    </row>
    <row r="22" spans="1:8" ht="15" x14ac:dyDescent="0.2">
      <c r="A22" s="33"/>
      <c r="B22" s="32"/>
      <c r="C22" s="22"/>
      <c r="D22" s="23"/>
      <c r="E22" s="24"/>
      <c r="F22" s="25"/>
      <c r="G22" s="26"/>
    </row>
    <row r="23" spans="1:8" x14ac:dyDescent="0.2">
      <c r="C23" s="17" t="s">
        <v>11</v>
      </c>
      <c r="D23" s="94"/>
      <c r="E23" s="17" t="s">
        <v>12</v>
      </c>
      <c r="F23" s="94"/>
      <c r="G23" s="18"/>
      <c r="H23" s="8"/>
    </row>
    <row r="24" spans="1:8" x14ac:dyDescent="0.2">
      <c r="C24" s="8"/>
      <c r="D24" s="8"/>
      <c r="E24" s="8"/>
      <c r="F24" s="18"/>
      <c r="G24" s="19"/>
      <c r="H24" s="8"/>
    </row>
    <row r="25" spans="1:8" x14ac:dyDescent="0.2">
      <c r="C25" s="8"/>
      <c r="D25" s="8"/>
      <c r="E25" s="8"/>
      <c r="F25" s="18"/>
      <c r="G25" s="18"/>
      <c r="H25" s="8"/>
    </row>
    <row r="26" spans="1:8" x14ac:dyDescent="0.2">
      <c r="C26" s="8"/>
      <c r="D26" s="8"/>
      <c r="E26" s="8"/>
      <c r="F26" s="18"/>
      <c r="G26" s="18"/>
      <c r="H26" s="8"/>
    </row>
    <row r="27" spans="1:8" x14ac:dyDescent="0.2">
      <c r="C27" s="8"/>
      <c r="D27" s="8"/>
      <c r="E27" s="8"/>
      <c r="F27" s="18"/>
      <c r="G27" s="18"/>
      <c r="H27" s="8"/>
    </row>
    <row r="28" spans="1:8" x14ac:dyDescent="0.2">
      <c r="C28" s="8"/>
      <c r="D28" s="8"/>
      <c r="E28" s="8"/>
      <c r="F28" s="18"/>
      <c r="G28" s="18"/>
      <c r="H28" s="20"/>
    </row>
    <row r="29" spans="1:8" x14ac:dyDescent="0.2">
      <c r="D29" s="8"/>
      <c r="E29" s="8"/>
      <c r="F29" s="18"/>
      <c r="G29" s="18"/>
    </row>
    <row r="30" spans="1:8" x14ac:dyDescent="0.2">
      <c r="D30" s="8"/>
      <c r="E30" s="8"/>
      <c r="F30" s="18"/>
      <c r="G30" s="18"/>
    </row>
    <row r="31" spans="1:8" x14ac:dyDescent="0.2">
      <c r="D31" s="8"/>
      <c r="E31" s="8"/>
      <c r="F31" s="18"/>
      <c r="G31" s="18"/>
    </row>
    <row r="32" spans="1:8" x14ac:dyDescent="0.2">
      <c r="D32" s="8"/>
      <c r="E32" s="8"/>
      <c r="F32" s="18"/>
      <c r="G32" s="18"/>
    </row>
  </sheetData>
  <mergeCells count="4">
    <mergeCell ref="C11:F11"/>
    <mergeCell ref="B5:H5"/>
    <mergeCell ref="C9:F9"/>
    <mergeCell ref="C10:F10"/>
  </mergeCells>
  <phoneticPr fontId="9" type="noConversion"/>
  <pageMargins left="0.78740157499999996" right="0.78740157499999996" top="0.984251969" bottom="0.984251969" header="0.4921259845" footer="0.4921259845"/>
  <pageSetup scale="8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defaultRowHeight="12.75" x14ac:dyDescent="0.2"/>
  <cols>
    <col min="2" max="2" width="48.42578125" customWidth="1"/>
    <col min="3" max="3" width="5.28515625" customWidth="1"/>
    <col min="4" max="5" width="13.140625" customWidth="1"/>
    <col min="6" max="6" width="18.140625" customWidth="1"/>
    <col min="7" max="7" width="14.140625" customWidth="1"/>
    <col min="8" max="8" width="12.85546875" customWidth="1"/>
  </cols>
  <sheetData>
    <row r="1" spans="1:11" ht="15" x14ac:dyDescent="0.2">
      <c r="A1" s="62" t="s">
        <v>80</v>
      </c>
      <c r="B1" s="13"/>
      <c r="C1" s="1"/>
      <c r="D1" s="1"/>
      <c r="E1" s="1"/>
      <c r="H1" s="1"/>
      <c r="I1" s="31" t="s">
        <v>34</v>
      </c>
      <c r="J1" s="30" t="s">
        <v>34</v>
      </c>
      <c r="K1" s="2"/>
    </row>
    <row r="2" spans="1:11" ht="18" x14ac:dyDescent="0.25">
      <c r="A2" s="21"/>
      <c r="B2" s="14"/>
      <c r="C2" s="3"/>
      <c r="D2" s="58"/>
      <c r="E2" s="58"/>
      <c r="F2" s="59"/>
      <c r="G2" s="59"/>
      <c r="H2" s="60"/>
    </row>
    <row r="3" spans="1:11" ht="18" x14ac:dyDescent="0.25">
      <c r="A3" s="2"/>
      <c r="B3" s="5" t="s">
        <v>31</v>
      </c>
      <c r="C3" s="3"/>
      <c r="D3" s="3"/>
      <c r="E3" s="3"/>
      <c r="F3" s="4"/>
      <c r="G3" s="4"/>
      <c r="H3" s="2"/>
    </row>
    <row r="4" spans="1:11" ht="18" x14ac:dyDescent="0.25">
      <c r="A4" s="2"/>
      <c r="B4" s="5"/>
      <c r="C4" s="3"/>
      <c r="D4" s="3"/>
      <c r="E4" s="3"/>
      <c r="F4" s="4"/>
      <c r="G4" s="4"/>
      <c r="H4" s="2"/>
    </row>
    <row r="5" spans="1:11" ht="15.75" x14ac:dyDescent="0.2">
      <c r="A5" s="2" t="s">
        <v>77</v>
      </c>
      <c r="B5" s="110" t="s">
        <v>43</v>
      </c>
      <c r="C5" s="110"/>
      <c r="D5" s="110"/>
      <c r="E5" s="110"/>
      <c r="F5" s="110"/>
      <c r="G5" s="110"/>
      <c r="H5" s="110"/>
    </row>
    <row r="6" spans="1:11" ht="15.75" x14ac:dyDescent="0.2">
      <c r="A6" s="2" t="s">
        <v>44</v>
      </c>
      <c r="B6" s="95"/>
      <c r="C6" s="95"/>
      <c r="D6" s="95"/>
      <c r="E6" s="95"/>
      <c r="F6" s="95"/>
      <c r="G6" s="95"/>
      <c r="H6" s="95"/>
    </row>
    <row r="7" spans="1:11" ht="15.75" x14ac:dyDescent="0.2">
      <c r="A7" s="2" t="s">
        <v>45</v>
      </c>
      <c r="B7" s="95"/>
      <c r="C7" s="95"/>
      <c r="D7" s="95"/>
      <c r="E7" s="95"/>
      <c r="F7" s="95"/>
      <c r="G7" s="95"/>
      <c r="H7" s="95"/>
    </row>
    <row r="8" spans="1:11" ht="18" x14ac:dyDescent="0.2">
      <c r="A8" s="7"/>
      <c r="B8" s="12"/>
      <c r="C8" s="12"/>
      <c r="D8" s="12"/>
      <c r="E8" s="12"/>
      <c r="F8" s="12"/>
      <c r="G8" s="12"/>
      <c r="H8" s="12"/>
    </row>
    <row r="9" spans="1:11" ht="18" x14ac:dyDescent="0.2">
      <c r="A9" s="8"/>
      <c r="B9" s="9" t="s">
        <v>30</v>
      </c>
      <c r="C9" s="10"/>
      <c r="D9" s="6"/>
      <c r="E9" s="6"/>
      <c r="F9" s="6"/>
      <c r="G9" s="12"/>
      <c r="H9" s="12"/>
    </row>
    <row r="10" spans="1:11" ht="18" x14ac:dyDescent="0.2">
      <c r="A10" s="8"/>
      <c r="B10" s="11" t="s">
        <v>0</v>
      </c>
      <c r="C10" s="108"/>
      <c r="D10" s="108"/>
      <c r="E10" s="108"/>
      <c r="F10" s="109"/>
      <c r="G10" s="12"/>
      <c r="H10" s="12"/>
    </row>
    <row r="11" spans="1:11" ht="18" x14ac:dyDescent="0.2">
      <c r="A11" s="8"/>
      <c r="B11" s="11" t="s">
        <v>42</v>
      </c>
      <c r="C11" s="111"/>
      <c r="D11" s="111"/>
      <c r="E11" s="111"/>
      <c r="F11" s="112"/>
      <c r="G11" s="12"/>
      <c r="H11" s="12"/>
    </row>
    <row r="12" spans="1:11" ht="18" x14ac:dyDescent="0.2">
      <c r="A12" s="8"/>
      <c r="B12" s="11" t="s">
        <v>1</v>
      </c>
      <c r="C12" s="108"/>
      <c r="D12" s="108"/>
      <c r="E12" s="108"/>
      <c r="F12" s="109"/>
      <c r="G12" s="12"/>
      <c r="H12" s="12"/>
    </row>
    <row r="13" spans="1:11" ht="18.75" thickBot="1" x14ac:dyDescent="0.25">
      <c r="A13" s="1"/>
      <c r="B13" s="1"/>
      <c r="C13" s="1"/>
      <c r="D13" s="1"/>
      <c r="E13" s="1"/>
      <c r="F13" s="1"/>
      <c r="G13" s="12"/>
      <c r="H13" s="12"/>
    </row>
    <row r="14" spans="1:11" ht="48.75" thickBot="1" x14ac:dyDescent="0.25">
      <c r="A14" s="35" t="s">
        <v>35</v>
      </c>
      <c r="B14" s="35" t="s">
        <v>36</v>
      </c>
      <c r="C14" s="35" t="s">
        <v>8</v>
      </c>
      <c r="D14" s="35" t="s">
        <v>18</v>
      </c>
      <c r="E14" s="35" t="s">
        <v>37</v>
      </c>
      <c r="F14" s="35" t="s">
        <v>19</v>
      </c>
      <c r="G14" s="35" t="s">
        <v>3</v>
      </c>
      <c r="H14" s="12"/>
    </row>
    <row r="15" spans="1:11" ht="18" x14ac:dyDescent="0.2">
      <c r="A15" s="36" t="s">
        <v>22</v>
      </c>
      <c r="B15" s="41" t="s">
        <v>5</v>
      </c>
      <c r="C15" s="45" t="s">
        <v>9</v>
      </c>
      <c r="D15" s="63">
        <v>20000</v>
      </c>
      <c r="E15" s="72"/>
      <c r="F15" s="69">
        <f t="shared" ref="F15:F20" si="0">D15*E15</f>
        <v>0</v>
      </c>
      <c r="G15" s="77" t="s">
        <v>10</v>
      </c>
      <c r="H15" s="12"/>
    </row>
    <row r="16" spans="1:11" ht="18" x14ac:dyDescent="0.2">
      <c r="A16" s="37" t="s">
        <v>23</v>
      </c>
      <c r="B16" s="42" t="s">
        <v>16</v>
      </c>
      <c r="C16" s="46" t="s">
        <v>9</v>
      </c>
      <c r="D16" s="64">
        <v>9000</v>
      </c>
      <c r="E16" s="73"/>
      <c r="F16" s="70">
        <f t="shared" si="0"/>
        <v>0</v>
      </c>
      <c r="G16" s="78" t="s">
        <v>10</v>
      </c>
      <c r="H16" s="15"/>
    </row>
    <row r="17" spans="1:8" ht="18" x14ac:dyDescent="0.2">
      <c r="A17" s="37" t="s">
        <v>24</v>
      </c>
      <c r="B17" s="42" t="s">
        <v>7</v>
      </c>
      <c r="C17" s="46" t="s">
        <v>9</v>
      </c>
      <c r="D17" s="64">
        <v>4500</v>
      </c>
      <c r="E17" s="73"/>
      <c r="F17" s="70">
        <f t="shared" si="0"/>
        <v>0</v>
      </c>
      <c r="G17" s="78" t="s">
        <v>10</v>
      </c>
      <c r="H17" s="16"/>
    </row>
    <row r="18" spans="1:8" ht="18" x14ac:dyDescent="0.2">
      <c r="A18" s="37" t="s">
        <v>25</v>
      </c>
      <c r="B18" s="54" t="s">
        <v>6</v>
      </c>
      <c r="C18" s="46" t="s">
        <v>9</v>
      </c>
      <c r="D18" s="64">
        <v>1000</v>
      </c>
      <c r="E18" s="73"/>
      <c r="F18" s="70">
        <f t="shared" si="0"/>
        <v>0</v>
      </c>
      <c r="G18" s="78" t="s">
        <v>10</v>
      </c>
      <c r="H18" s="16"/>
    </row>
    <row r="19" spans="1:8" ht="18" x14ac:dyDescent="0.2">
      <c r="A19" s="53" t="s">
        <v>26</v>
      </c>
      <c r="B19" s="42" t="s">
        <v>13</v>
      </c>
      <c r="C19" s="46" t="s">
        <v>9</v>
      </c>
      <c r="D19" s="64">
        <v>15600</v>
      </c>
      <c r="E19" s="73"/>
      <c r="F19" s="70">
        <f t="shared" si="0"/>
        <v>0</v>
      </c>
      <c r="G19" s="78" t="s">
        <v>10</v>
      </c>
    </row>
    <row r="20" spans="1:8" ht="18.75" thickBot="1" x14ac:dyDescent="0.25">
      <c r="A20" s="39" t="s">
        <v>27</v>
      </c>
      <c r="B20" s="43" t="s">
        <v>14</v>
      </c>
      <c r="C20" s="48" t="s">
        <v>9</v>
      </c>
      <c r="D20" s="65">
        <v>6400</v>
      </c>
      <c r="E20" s="73"/>
      <c r="F20" s="71">
        <f t="shared" si="0"/>
        <v>0</v>
      </c>
      <c r="G20" s="82" t="s">
        <v>10</v>
      </c>
    </row>
    <row r="21" spans="1:8" ht="18.75" thickBot="1" x14ac:dyDescent="0.25">
      <c r="A21" s="40" t="s">
        <v>38</v>
      </c>
      <c r="B21" s="44" t="s">
        <v>4</v>
      </c>
      <c r="C21" s="49" t="s">
        <v>9</v>
      </c>
      <c r="D21" s="66">
        <f>SUM(D15:D20)</f>
        <v>56500</v>
      </c>
      <c r="E21" s="83" t="s">
        <v>10</v>
      </c>
      <c r="F21" s="75">
        <f>SUM(F15:F20)</f>
        <v>0</v>
      </c>
      <c r="G21" s="68">
        <f>D21*0.5</f>
        <v>28250</v>
      </c>
    </row>
    <row r="22" spans="1:8" ht="15" x14ac:dyDescent="0.2">
      <c r="A22" s="33"/>
      <c r="B22" s="32"/>
      <c r="C22" s="22"/>
      <c r="D22" s="23"/>
      <c r="E22" s="24"/>
      <c r="F22" s="25"/>
      <c r="G22" s="26"/>
    </row>
    <row r="23" spans="1:8" x14ac:dyDescent="0.2">
      <c r="C23" s="17" t="s">
        <v>11</v>
      </c>
      <c r="D23" s="94"/>
      <c r="E23" s="17" t="s">
        <v>12</v>
      </c>
      <c r="F23" s="94"/>
      <c r="G23" s="18"/>
      <c r="H23" s="8"/>
    </row>
    <row r="24" spans="1:8" x14ac:dyDescent="0.2">
      <c r="C24" s="8"/>
      <c r="D24" s="8"/>
      <c r="E24" s="8"/>
      <c r="F24" s="18"/>
      <c r="G24" s="19"/>
      <c r="H24" s="8"/>
    </row>
    <row r="25" spans="1:8" x14ac:dyDescent="0.2">
      <c r="C25" s="8"/>
      <c r="D25" s="8"/>
      <c r="E25" s="8"/>
      <c r="F25" s="18"/>
      <c r="G25" s="18"/>
      <c r="H25" s="8"/>
    </row>
    <row r="26" spans="1:8" x14ac:dyDescent="0.2">
      <c r="C26" s="8"/>
      <c r="D26" s="8"/>
      <c r="E26" s="8"/>
      <c r="F26" s="18"/>
      <c r="G26" s="18"/>
      <c r="H26" s="8"/>
    </row>
    <row r="27" spans="1:8" x14ac:dyDescent="0.2">
      <c r="C27" s="8"/>
      <c r="D27" s="8"/>
      <c r="E27" s="8"/>
      <c r="F27" s="18"/>
      <c r="G27" s="18"/>
      <c r="H27" s="8"/>
    </row>
    <row r="28" spans="1:8" x14ac:dyDescent="0.2">
      <c r="D28" s="8"/>
      <c r="E28" s="8"/>
      <c r="F28" s="18"/>
      <c r="G28" s="18"/>
      <c r="H28" s="20"/>
    </row>
    <row r="29" spans="1:8" x14ac:dyDescent="0.2">
      <c r="D29" s="8"/>
      <c r="E29" s="8"/>
      <c r="F29" s="18"/>
      <c r="G29" s="18"/>
    </row>
    <row r="30" spans="1:8" x14ac:dyDescent="0.2">
      <c r="D30" s="8"/>
      <c r="E30" s="8"/>
      <c r="F30" s="18"/>
      <c r="G30" s="18"/>
    </row>
    <row r="31" spans="1:8" x14ac:dyDescent="0.2">
      <c r="D31" s="8"/>
      <c r="E31" s="8"/>
      <c r="F31" s="18"/>
      <c r="G31" s="18"/>
    </row>
    <row r="32" spans="1:8" x14ac:dyDescent="0.2">
      <c r="D32" s="8"/>
      <c r="E32" s="8"/>
      <c r="F32" s="18"/>
      <c r="G32" s="18"/>
    </row>
    <row r="33" spans="4:7" x14ac:dyDescent="0.2">
      <c r="D33" s="8"/>
      <c r="E33" s="8"/>
      <c r="F33" s="18"/>
      <c r="G33" s="18"/>
    </row>
  </sheetData>
  <mergeCells count="4">
    <mergeCell ref="C12:F12"/>
    <mergeCell ref="B5:H5"/>
    <mergeCell ref="C10:F10"/>
    <mergeCell ref="C11:F11"/>
  </mergeCells>
  <phoneticPr fontId="9" type="noConversion"/>
  <pageMargins left="0.78740157480314965" right="0.78740157480314965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2.75" x14ac:dyDescent="0.2"/>
  <cols>
    <col min="2" max="2" width="48.42578125" customWidth="1"/>
    <col min="3" max="3" width="5.28515625" customWidth="1"/>
    <col min="4" max="5" width="13.140625" customWidth="1"/>
    <col min="6" max="6" width="18.140625" customWidth="1"/>
    <col min="7" max="7" width="14.140625" customWidth="1"/>
    <col min="8" max="8" width="12.85546875" customWidth="1"/>
  </cols>
  <sheetData>
    <row r="1" spans="1:11" ht="15" x14ac:dyDescent="0.2">
      <c r="A1" s="62" t="s">
        <v>80</v>
      </c>
      <c r="B1" s="13"/>
      <c r="C1" s="1"/>
      <c r="D1" s="1"/>
      <c r="E1" s="1"/>
      <c r="H1" s="1"/>
      <c r="I1" s="31" t="s">
        <v>34</v>
      </c>
      <c r="J1" s="30" t="s">
        <v>34</v>
      </c>
      <c r="K1" s="2"/>
    </row>
    <row r="2" spans="1:11" ht="18" x14ac:dyDescent="0.25">
      <c r="A2" s="21"/>
      <c r="B2" s="14"/>
      <c r="C2" s="3"/>
      <c r="D2" s="58"/>
      <c r="E2" s="58"/>
      <c r="F2" s="59"/>
      <c r="G2" s="59"/>
      <c r="H2" s="60"/>
    </row>
    <row r="3" spans="1:11" ht="18" x14ac:dyDescent="0.25">
      <c r="A3" s="2"/>
      <c r="B3" s="5" t="s">
        <v>31</v>
      </c>
      <c r="C3" s="3"/>
      <c r="D3" s="3"/>
      <c r="E3" s="3"/>
      <c r="F3" s="4"/>
      <c r="G3" s="4"/>
      <c r="H3" s="2"/>
    </row>
    <row r="4" spans="1:11" ht="18" x14ac:dyDescent="0.25">
      <c r="A4" s="2"/>
      <c r="B4" s="5"/>
      <c r="C4" s="3"/>
      <c r="D4" s="3"/>
      <c r="E4" s="3"/>
      <c r="F4" s="4"/>
      <c r="G4" s="4"/>
      <c r="H4" s="2"/>
    </row>
    <row r="5" spans="1:11" ht="15.75" x14ac:dyDescent="0.2">
      <c r="A5" s="2" t="s">
        <v>73</v>
      </c>
      <c r="B5" s="110" t="s">
        <v>17</v>
      </c>
      <c r="C5" s="110"/>
      <c r="D5" s="110"/>
      <c r="E5" s="110"/>
      <c r="F5" s="110"/>
      <c r="G5" s="110"/>
      <c r="H5" s="110"/>
    </row>
    <row r="6" spans="1:11" ht="15.75" x14ac:dyDescent="0.2">
      <c r="A6" s="2" t="s">
        <v>57</v>
      </c>
      <c r="B6" s="95"/>
      <c r="C6" s="95"/>
      <c r="D6" s="95"/>
      <c r="E6" s="95"/>
      <c r="F6" s="95"/>
      <c r="G6" s="95"/>
      <c r="H6" s="95"/>
    </row>
    <row r="7" spans="1:11" ht="15.75" x14ac:dyDescent="0.2">
      <c r="A7" s="2" t="s">
        <v>58</v>
      </c>
      <c r="B7" s="95"/>
      <c r="C7" s="95"/>
      <c r="D7" s="95"/>
      <c r="E7" s="95"/>
      <c r="F7" s="95"/>
      <c r="G7" s="95"/>
      <c r="H7" s="95"/>
    </row>
    <row r="8" spans="1:11" ht="15.75" x14ac:dyDescent="0.2">
      <c r="A8" s="2" t="s">
        <v>59</v>
      </c>
      <c r="B8" s="2"/>
      <c r="C8" s="95"/>
      <c r="D8" s="95"/>
      <c r="E8" s="95"/>
      <c r="F8" s="95"/>
      <c r="G8" s="95"/>
      <c r="H8" s="95"/>
    </row>
    <row r="9" spans="1:11" ht="15.75" x14ac:dyDescent="0.2">
      <c r="A9" s="2" t="s">
        <v>60</v>
      </c>
      <c r="B9" s="2"/>
      <c r="C9" s="95"/>
      <c r="D9" s="95"/>
      <c r="E9" s="95"/>
      <c r="F9" s="95"/>
      <c r="G9" s="95"/>
      <c r="H9" s="95"/>
    </row>
    <row r="10" spans="1:11" ht="18" x14ac:dyDescent="0.2">
      <c r="A10" s="7"/>
      <c r="B10" s="12"/>
      <c r="C10" s="12"/>
      <c r="D10" s="12"/>
      <c r="E10" s="12"/>
      <c r="F10" s="12"/>
      <c r="G10" s="12"/>
      <c r="H10" s="12"/>
    </row>
    <row r="11" spans="1:11" ht="18" x14ac:dyDescent="0.2">
      <c r="A11" s="8"/>
      <c r="B11" s="9" t="s">
        <v>30</v>
      </c>
      <c r="C11" s="10"/>
      <c r="D11" s="6"/>
      <c r="E11" s="6"/>
      <c r="F11" s="6"/>
      <c r="G11" s="12"/>
      <c r="H11" s="12"/>
    </row>
    <row r="12" spans="1:11" ht="18" x14ac:dyDescent="0.2">
      <c r="A12" s="8"/>
      <c r="B12" s="11" t="s">
        <v>0</v>
      </c>
      <c r="C12" s="108"/>
      <c r="D12" s="108"/>
      <c r="E12" s="108"/>
      <c r="F12" s="109"/>
      <c r="G12" s="12"/>
      <c r="H12" s="12"/>
    </row>
    <row r="13" spans="1:11" ht="18" x14ac:dyDescent="0.2">
      <c r="A13" s="8"/>
      <c r="B13" s="11" t="s">
        <v>42</v>
      </c>
      <c r="C13" s="111"/>
      <c r="D13" s="111"/>
      <c r="E13" s="111"/>
      <c r="F13" s="112"/>
      <c r="G13" s="12"/>
      <c r="H13" s="12"/>
    </row>
    <row r="14" spans="1:11" ht="18" x14ac:dyDescent="0.2">
      <c r="A14" s="8"/>
      <c r="B14" s="11" t="s">
        <v>1</v>
      </c>
      <c r="C14" s="108"/>
      <c r="D14" s="108"/>
      <c r="E14" s="108"/>
      <c r="F14" s="109"/>
      <c r="G14" s="12"/>
      <c r="H14" s="12"/>
    </row>
    <row r="15" spans="1:11" ht="18.75" thickBot="1" x14ac:dyDescent="0.25">
      <c r="A15" s="1"/>
      <c r="B15" s="1"/>
      <c r="C15" s="1"/>
      <c r="D15" s="1"/>
      <c r="E15" s="1"/>
      <c r="F15" s="1"/>
      <c r="G15" s="12"/>
      <c r="H15" s="12"/>
    </row>
    <row r="16" spans="1:11" ht="48.75" thickBot="1" x14ac:dyDescent="0.25">
      <c r="A16" s="35" t="s">
        <v>35</v>
      </c>
      <c r="B16" s="35" t="s">
        <v>36</v>
      </c>
      <c r="C16" s="35" t="s">
        <v>8</v>
      </c>
      <c r="D16" s="35" t="s">
        <v>18</v>
      </c>
      <c r="E16" s="35" t="s">
        <v>37</v>
      </c>
      <c r="F16" s="35" t="s">
        <v>19</v>
      </c>
      <c r="G16" s="35" t="s">
        <v>3</v>
      </c>
      <c r="H16" s="12"/>
    </row>
    <row r="17" spans="1:8" ht="18" x14ac:dyDescent="0.2">
      <c r="A17" s="36" t="s">
        <v>22</v>
      </c>
      <c r="B17" s="41" t="s">
        <v>5</v>
      </c>
      <c r="C17" s="45" t="s">
        <v>9</v>
      </c>
      <c r="D17" s="63">
        <v>18000</v>
      </c>
      <c r="E17" s="72"/>
      <c r="F17" s="69">
        <f t="shared" ref="F17:F23" si="0">D17*E17</f>
        <v>0</v>
      </c>
      <c r="G17" s="77" t="s">
        <v>10</v>
      </c>
      <c r="H17" s="12"/>
    </row>
    <row r="18" spans="1:8" ht="18" x14ac:dyDescent="0.2">
      <c r="A18" s="37" t="s">
        <v>23</v>
      </c>
      <c r="B18" s="42" t="s">
        <v>16</v>
      </c>
      <c r="C18" s="46" t="s">
        <v>9</v>
      </c>
      <c r="D18" s="64">
        <v>1000</v>
      </c>
      <c r="E18" s="73"/>
      <c r="F18" s="70">
        <f t="shared" si="0"/>
        <v>0</v>
      </c>
      <c r="G18" s="78" t="s">
        <v>10</v>
      </c>
      <c r="H18" s="15"/>
    </row>
    <row r="19" spans="1:8" ht="18" x14ac:dyDescent="0.2">
      <c r="A19" s="37" t="s">
        <v>24</v>
      </c>
      <c r="B19" s="42" t="s">
        <v>7</v>
      </c>
      <c r="C19" s="46" t="s">
        <v>9</v>
      </c>
      <c r="D19" s="64">
        <v>9000</v>
      </c>
      <c r="E19" s="73"/>
      <c r="F19" s="70">
        <f t="shared" si="0"/>
        <v>0</v>
      </c>
      <c r="G19" s="78" t="s">
        <v>10</v>
      </c>
      <c r="H19" s="16"/>
    </row>
    <row r="20" spans="1:8" ht="18" x14ac:dyDescent="0.2">
      <c r="A20" s="37" t="s">
        <v>25</v>
      </c>
      <c r="B20" s="42" t="s">
        <v>29</v>
      </c>
      <c r="C20" s="46" t="s">
        <v>9</v>
      </c>
      <c r="D20" s="64">
        <v>100</v>
      </c>
      <c r="E20" s="73"/>
      <c r="F20" s="80">
        <f>D20*E20</f>
        <v>0</v>
      </c>
      <c r="G20" s="81" t="s">
        <v>10</v>
      </c>
      <c r="H20" s="16"/>
    </row>
    <row r="21" spans="1:8" ht="18" x14ac:dyDescent="0.2">
      <c r="A21" s="37" t="s">
        <v>26</v>
      </c>
      <c r="B21" s="54" t="s">
        <v>6</v>
      </c>
      <c r="C21" s="52" t="s">
        <v>9</v>
      </c>
      <c r="D21" s="85">
        <v>200</v>
      </c>
      <c r="E21" s="73"/>
      <c r="F21" s="70">
        <f t="shared" si="0"/>
        <v>0</v>
      </c>
      <c r="G21" s="78" t="s">
        <v>10</v>
      </c>
      <c r="H21" s="16"/>
    </row>
    <row r="22" spans="1:8" ht="18" x14ac:dyDescent="0.2">
      <c r="A22" s="53" t="s">
        <v>27</v>
      </c>
      <c r="B22" s="42" t="s">
        <v>13</v>
      </c>
      <c r="C22" s="46" t="s">
        <v>9</v>
      </c>
      <c r="D22" s="64">
        <v>11000</v>
      </c>
      <c r="E22" s="73"/>
      <c r="F22" s="70">
        <f t="shared" si="0"/>
        <v>0</v>
      </c>
      <c r="G22" s="78" t="s">
        <v>10</v>
      </c>
    </row>
    <row r="23" spans="1:8" ht="18.75" thickBot="1" x14ac:dyDescent="0.25">
      <c r="A23" s="39" t="s">
        <v>28</v>
      </c>
      <c r="B23" s="43" t="s">
        <v>14</v>
      </c>
      <c r="C23" s="48" t="s">
        <v>9</v>
      </c>
      <c r="D23" s="65">
        <v>8700</v>
      </c>
      <c r="E23" s="73"/>
      <c r="F23" s="71">
        <f t="shared" si="0"/>
        <v>0</v>
      </c>
      <c r="G23" s="82" t="s">
        <v>10</v>
      </c>
    </row>
    <row r="24" spans="1:8" ht="18.75" thickBot="1" x14ac:dyDescent="0.25">
      <c r="A24" s="40" t="s">
        <v>38</v>
      </c>
      <c r="B24" s="61" t="s">
        <v>4</v>
      </c>
      <c r="C24" s="49" t="s">
        <v>9</v>
      </c>
      <c r="D24" s="66">
        <f>SUM(D17:D23)</f>
        <v>48000</v>
      </c>
      <c r="E24" s="83"/>
      <c r="F24" s="75">
        <f>SUM(F17:F23)</f>
        <v>0</v>
      </c>
      <c r="G24" s="68">
        <f>D24*0.5</f>
        <v>24000</v>
      </c>
    </row>
    <row r="26" spans="1:8" x14ac:dyDescent="0.2">
      <c r="C26" s="17" t="s">
        <v>11</v>
      </c>
      <c r="D26" s="94"/>
      <c r="E26" s="17" t="s">
        <v>12</v>
      </c>
      <c r="F26" s="94"/>
      <c r="G26" s="18"/>
      <c r="H26" s="8"/>
    </row>
    <row r="27" spans="1:8" x14ac:dyDescent="0.2">
      <c r="C27" s="8"/>
      <c r="D27" s="8"/>
      <c r="E27" s="8"/>
      <c r="F27" s="18"/>
      <c r="G27" s="19"/>
      <c r="H27" s="8"/>
    </row>
    <row r="28" spans="1:8" x14ac:dyDescent="0.2">
      <c r="C28" s="8"/>
      <c r="D28" s="8"/>
      <c r="E28" s="8"/>
      <c r="F28" s="18"/>
      <c r="G28" s="18"/>
      <c r="H28" s="8"/>
    </row>
    <row r="29" spans="1:8" x14ac:dyDescent="0.2">
      <c r="C29" s="8"/>
      <c r="D29" s="8"/>
      <c r="E29" s="8"/>
      <c r="F29" s="18"/>
      <c r="G29" s="18"/>
      <c r="H29" s="8"/>
    </row>
    <row r="30" spans="1:8" x14ac:dyDescent="0.2">
      <c r="C30" s="8"/>
      <c r="D30" s="8"/>
      <c r="E30" s="8"/>
      <c r="F30" s="18"/>
      <c r="G30" s="18"/>
      <c r="H30" s="8"/>
    </row>
    <row r="31" spans="1:8" x14ac:dyDescent="0.2">
      <c r="H31" s="20"/>
    </row>
    <row r="32" spans="1:8" x14ac:dyDescent="0.2">
      <c r="D32" s="8"/>
      <c r="E32" s="8"/>
      <c r="F32" s="18"/>
      <c r="G32" s="18"/>
    </row>
  </sheetData>
  <mergeCells count="4">
    <mergeCell ref="C14:F14"/>
    <mergeCell ref="B5:H5"/>
    <mergeCell ref="C12:F12"/>
    <mergeCell ref="C13:F13"/>
  </mergeCells>
  <phoneticPr fontId="9" type="noConversion"/>
  <pageMargins left="0.78740157499999996" right="0.78740157499999996" top="0.984251969" bottom="0.984251969" header="0.4921259845" footer="0.4921259845"/>
  <pageSetup paperSize="9"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/>
  </sheetViews>
  <sheetFormatPr defaultRowHeight="12.75" x14ac:dyDescent="0.2"/>
  <cols>
    <col min="1" max="1" width="14.28515625" customWidth="1"/>
    <col min="2" max="2" width="26.7109375" customWidth="1"/>
    <col min="3" max="3" width="12.7109375" customWidth="1"/>
    <col min="4" max="5" width="13.140625" customWidth="1"/>
    <col min="6" max="6" width="18.140625" customWidth="1"/>
    <col min="7" max="7" width="14.140625" customWidth="1"/>
    <col min="8" max="8" width="12.85546875" customWidth="1"/>
  </cols>
  <sheetData>
    <row r="1" spans="1:11" ht="15" x14ac:dyDescent="0.2">
      <c r="A1" s="62" t="s">
        <v>80</v>
      </c>
      <c r="B1" s="13"/>
      <c r="C1" s="1"/>
      <c r="D1" s="1"/>
      <c r="E1" s="1"/>
      <c r="H1" s="1"/>
      <c r="I1" s="31" t="s">
        <v>34</v>
      </c>
      <c r="J1" s="30" t="s">
        <v>34</v>
      </c>
      <c r="K1" s="2"/>
    </row>
    <row r="2" spans="1:11" ht="18" x14ac:dyDescent="0.25">
      <c r="A2" s="21"/>
      <c r="B2" s="14"/>
      <c r="C2" s="3"/>
      <c r="D2" s="58"/>
      <c r="E2" s="58"/>
      <c r="F2" s="59"/>
      <c r="G2" s="59"/>
      <c r="H2" s="60"/>
    </row>
    <row r="3" spans="1:11" ht="18" x14ac:dyDescent="0.25">
      <c r="A3" s="2"/>
      <c r="B3" s="5" t="s">
        <v>31</v>
      </c>
      <c r="C3" s="3"/>
      <c r="D3" s="3"/>
      <c r="E3" s="3"/>
      <c r="F3" s="4"/>
      <c r="G3" s="4"/>
      <c r="H3" s="2"/>
    </row>
    <row r="4" spans="1:11" ht="18" x14ac:dyDescent="0.25">
      <c r="A4" s="2"/>
      <c r="B4" s="5"/>
      <c r="C4" s="3"/>
      <c r="D4" s="3"/>
      <c r="E4" s="3"/>
      <c r="F4" s="4"/>
      <c r="G4" s="4"/>
      <c r="H4" s="2"/>
    </row>
    <row r="5" spans="1:11" ht="15.75" x14ac:dyDescent="0.2">
      <c r="A5" s="2" t="s">
        <v>74</v>
      </c>
      <c r="B5" s="110" t="s">
        <v>40</v>
      </c>
      <c r="C5" s="110"/>
      <c r="D5" s="110"/>
      <c r="E5" s="110"/>
      <c r="F5" s="110"/>
      <c r="G5" s="110"/>
      <c r="H5" s="110"/>
    </row>
    <row r="6" spans="1:11" ht="15.75" x14ac:dyDescent="0.2">
      <c r="A6" s="2" t="s">
        <v>51</v>
      </c>
      <c r="B6" s="95"/>
      <c r="C6" s="95"/>
      <c r="D6" s="95"/>
      <c r="E6" s="95"/>
      <c r="F6" s="95"/>
      <c r="G6" s="95"/>
      <c r="H6" s="95"/>
    </row>
    <row r="7" spans="1:11" ht="15.75" x14ac:dyDescent="0.2">
      <c r="A7" s="2" t="s">
        <v>52</v>
      </c>
      <c r="B7" s="95"/>
      <c r="C7" s="95"/>
      <c r="D7" s="95"/>
      <c r="E7" s="95"/>
      <c r="F7" s="95"/>
      <c r="G7" s="95"/>
      <c r="H7" s="95"/>
    </row>
    <row r="8" spans="1:11" ht="15.75" x14ac:dyDescent="0.2">
      <c r="A8" s="2" t="s">
        <v>53</v>
      </c>
      <c r="B8" s="95"/>
      <c r="C8" s="95"/>
      <c r="D8" s="95"/>
      <c r="E8" s="95"/>
      <c r="F8" s="95"/>
      <c r="G8" s="95"/>
      <c r="H8" s="95"/>
    </row>
    <row r="9" spans="1:11" ht="18" x14ac:dyDescent="0.2">
      <c r="A9" s="7"/>
      <c r="B9" s="12"/>
      <c r="C9" s="12"/>
      <c r="D9" s="12"/>
      <c r="E9" s="12"/>
      <c r="F9" s="12"/>
      <c r="G9" s="12"/>
      <c r="H9" s="12"/>
    </row>
    <row r="10" spans="1:11" ht="18" x14ac:dyDescent="0.2">
      <c r="A10" s="8"/>
      <c r="B10" s="9" t="s">
        <v>30</v>
      </c>
      <c r="C10" s="10"/>
      <c r="D10" s="6"/>
      <c r="E10" s="6"/>
      <c r="F10" s="6"/>
      <c r="G10" s="12"/>
      <c r="H10" s="12"/>
    </row>
    <row r="11" spans="1:11" ht="18" x14ac:dyDescent="0.2">
      <c r="A11" s="8"/>
      <c r="B11" s="11" t="s">
        <v>0</v>
      </c>
      <c r="C11" s="108"/>
      <c r="D11" s="108"/>
      <c r="E11" s="108"/>
      <c r="F11" s="109"/>
      <c r="G11" s="12"/>
      <c r="H11" s="12"/>
    </row>
    <row r="12" spans="1:11" ht="18" x14ac:dyDescent="0.2">
      <c r="A12" s="8"/>
      <c r="B12" s="11" t="s">
        <v>42</v>
      </c>
      <c r="C12" s="111"/>
      <c r="D12" s="111"/>
      <c r="E12" s="111"/>
      <c r="F12" s="112"/>
      <c r="G12" s="12"/>
      <c r="H12" s="12"/>
    </row>
    <row r="13" spans="1:11" ht="18" x14ac:dyDescent="0.2">
      <c r="A13" s="8"/>
      <c r="B13" s="11" t="s">
        <v>1</v>
      </c>
      <c r="C13" s="108"/>
      <c r="D13" s="108"/>
      <c r="E13" s="108"/>
      <c r="F13" s="109"/>
      <c r="G13" s="12"/>
      <c r="H13" s="12"/>
    </row>
    <row r="14" spans="1:11" ht="18.75" thickBot="1" x14ac:dyDescent="0.25">
      <c r="A14" s="1"/>
      <c r="B14" s="1"/>
      <c r="C14" s="1"/>
      <c r="D14" s="1"/>
      <c r="E14" s="1"/>
      <c r="F14" s="1"/>
      <c r="G14" s="12"/>
      <c r="H14" s="12"/>
    </row>
    <row r="15" spans="1:11" ht="48.75" thickBot="1" x14ac:dyDescent="0.25">
      <c r="A15" s="35" t="s">
        <v>35</v>
      </c>
      <c r="B15" s="35" t="s">
        <v>36</v>
      </c>
      <c r="C15" s="35" t="s">
        <v>8</v>
      </c>
      <c r="D15" s="35" t="s">
        <v>18</v>
      </c>
      <c r="E15" s="35" t="s">
        <v>37</v>
      </c>
      <c r="F15" s="35" t="s">
        <v>19</v>
      </c>
      <c r="G15" s="35" t="s">
        <v>3</v>
      </c>
      <c r="H15" s="12"/>
    </row>
    <row r="16" spans="1:11" ht="18" x14ac:dyDescent="0.2">
      <c r="A16" s="36" t="s">
        <v>22</v>
      </c>
      <c r="B16" s="41" t="s">
        <v>5</v>
      </c>
      <c r="C16" s="45" t="s">
        <v>9</v>
      </c>
      <c r="D16" s="100">
        <v>21000</v>
      </c>
      <c r="E16" s="72"/>
      <c r="F16" s="69">
        <f t="shared" ref="F16:F21" si="0">D16*E16</f>
        <v>0</v>
      </c>
      <c r="G16" s="77" t="s">
        <v>10</v>
      </c>
      <c r="H16" s="12"/>
    </row>
    <row r="17" spans="1:8" ht="18" x14ac:dyDescent="0.2">
      <c r="A17" s="37" t="s">
        <v>23</v>
      </c>
      <c r="B17" s="42" t="s">
        <v>16</v>
      </c>
      <c r="C17" s="46" t="s">
        <v>9</v>
      </c>
      <c r="D17" s="101">
        <v>1900</v>
      </c>
      <c r="E17" s="73"/>
      <c r="F17" s="70">
        <f t="shared" si="0"/>
        <v>0</v>
      </c>
      <c r="G17" s="78" t="s">
        <v>10</v>
      </c>
      <c r="H17" s="15"/>
    </row>
    <row r="18" spans="1:8" ht="18" x14ac:dyDescent="0.2">
      <c r="A18" s="37" t="s">
        <v>24</v>
      </c>
      <c r="B18" s="42" t="s">
        <v>7</v>
      </c>
      <c r="C18" s="46" t="s">
        <v>9</v>
      </c>
      <c r="D18" s="101">
        <v>2500</v>
      </c>
      <c r="E18" s="73"/>
      <c r="F18" s="70">
        <f t="shared" si="0"/>
        <v>0</v>
      </c>
      <c r="G18" s="78" t="s">
        <v>10</v>
      </c>
      <c r="H18" s="16"/>
    </row>
    <row r="19" spans="1:8" ht="18" x14ac:dyDescent="0.2">
      <c r="A19" s="37" t="s">
        <v>25</v>
      </c>
      <c r="B19" s="98" t="s">
        <v>6</v>
      </c>
      <c r="C19" s="99" t="s">
        <v>9</v>
      </c>
      <c r="D19" s="101">
        <v>100</v>
      </c>
      <c r="E19" s="73"/>
      <c r="F19" s="70">
        <f t="shared" si="0"/>
        <v>0</v>
      </c>
      <c r="G19" s="78"/>
      <c r="H19" s="16"/>
    </row>
    <row r="20" spans="1:8" ht="16.149999999999999" customHeight="1" x14ac:dyDescent="0.2">
      <c r="A20" s="53" t="s">
        <v>26</v>
      </c>
      <c r="B20" s="42" t="s">
        <v>13</v>
      </c>
      <c r="C20" s="46" t="s">
        <v>9</v>
      </c>
      <c r="D20" s="101">
        <v>5000</v>
      </c>
      <c r="E20" s="73"/>
      <c r="F20" s="70">
        <f t="shared" si="0"/>
        <v>0</v>
      </c>
      <c r="G20" s="78" t="s">
        <v>10</v>
      </c>
    </row>
    <row r="21" spans="1:8" ht="18.75" thickBot="1" x14ac:dyDescent="0.25">
      <c r="A21" s="39" t="s">
        <v>27</v>
      </c>
      <c r="B21" s="43" t="s">
        <v>14</v>
      </c>
      <c r="C21" s="48" t="s">
        <v>9</v>
      </c>
      <c r="D21" s="102">
        <v>1600</v>
      </c>
      <c r="E21" s="73"/>
      <c r="F21" s="71">
        <f t="shared" si="0"/>
        <v>0</v>
      </c>
      <c r="G21" s="82" t="s">
        <v>10</v>
      </c>
    </row>
    <row r="22" spans="1:8" ht="18.75" thickBot="1" x14ac:dyDescent="0.25">
      <c r="A22" s="40" t="s">
        <v>38</v>
      </c>
      <c r="B22" s="34" t="s">
        <v>4</v>
      </c>
      <c r="C22" s="49" t="s">
        <v>9</v>
      </c>
      <c r="D22" s="103">
        <f>SUM(D16:D21)</f>
        <v>32100</v>
      </c>
      <c r="E22" s="83" t="s">
        <v>10</v>
      </c>
      <c r="F22" s="75">
        <f>SUM(F16:F21)</f>
        <v>0</v>
      </c>
      <c r="G22" s="68">
        <f>D22*0.5</f>
        <v>16050</v>
      </c>
    </row>
    <row r="24" spans="1:8" x14ac:dyDescent="0.2">
      <c r="D24" s="8"/>
      <c r="E24" s="8"/>
      <c r="F24" s="18"/>
      <c r="G24" s="18"/>
    </row>
    <row r="25" spans="1:8" x14ac:dyDescent="0.2">
      <c r="C25" s="17" t="s">
        <v>11</v>
      </c>
      <c r="D25" s="94"/>
      <c r="E25" s="17" t="s">
        <v>12</v>
      </c>
      <c r="F25" s="94"/>
      <c r="G25" s="18"/>
    </row>
  </sheetData>
  <mergeCells count="4">
    <mergeCell ref="C13:F13"/>
    <mergeCell ref="B5:H5"/>
    <mergeCell ref="C11:F11"/>
    <mergeCell ref="C12:F12"/>
  </mergeCells>
  <phoneticPr fontId="9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K15" sqref="K15"/>
    </sheetView>
  </sheetViews>
  <sheetFormatPr defaultRowHeight="12.75" x14ac:dyDescent="0.2"/>
  <cols>
    <col min="2" max="2" width="48.42578125" customWidth="1"/>
    <col min="3" max="3" width="5.28515625" customWidth="1"/>
    <col min="4" max="5" width="13.140625" customWidth="1"/>
    <col min="6" max="6" width="18.140625" customWidth="1"/>
    <col min="7" max="7" width="14.140625" customWidth="1"/>
    <col min="8" max="8" width="12.85546875" customWidth="1"/>
  </cols>
  <sheetData>
    <row r="1" spans="1:11" ht="15" x14ac:dyDescent="0.2">
      <c r="A1" s="62" t="s">
        <v>80</v>
      </c>
      <c r="B1" s="13"/>
      <c r="C1" s="1"/>
      <c r="D1" s="1"/>
      <c r="E1" s="1"/>
      <c r="H1" s="1"/>
      <c r="I1" s="31" t="s">
        <v>34</v>
      </c>
      <c r="J1" s="30" t="s">
        <v>34</v>
      </c>
      <c r="K1" s="2"/>
    </row>
    <row r="2" spans="1:11" ht="18" x14ac:dyDescent="0.25">
      <c r="A2" s="21"/>
      <c r="B2" s="14"/>
      <c r="C2" s="3"/>
      <c r="D2" s="58"/>
      <c r="E2" s="58"/>
      <c r="F2" s="59"/>
      <c r="G2" s="59"/>
      <c r="H2" s="60"/>
    </row>
    <row r="3" spans="1:11" ht="18" x14ac:dyDescent="0.25">
      <c r="A3" s="2"/>
      <c r="B3" s="5" t="s">
        <v>31</v>
      </c>
      <c r="C3" s="3"/>
      <c r="D3" s="3"/>
      <c r="E3" s="3"/>
      <c r="F3" s="4"/>
      <c r="G3" s="4"/>
      <c r="H3" s="2"/>
    </row>
    <row r="4" spans="1:11" ht="18" x14ac:dyDescent="0.25">
      <c r="A4" s="2"/>
      <c r="B4" s="5"/>
      <c r="C4" s="3"/>
      <c r="D4" s="3"/>
      <c r="E4" s="3"/>
      <c r="F4" s="4"/>
      <c r="G4" s="4"/>
      <c r="H4" s="2"/>
    </row>
    <row r="5" spans="1:11" ht="15.75" x14ac:dyDescent="0.2">
      <c r="A5" s="2" t="s">
        <v>75</v>
      </c>
      <c r="B5" s="117" t="s">
        <v>39</v>
      </c>
      <c r="C5" s="117"/>
      <c r="D5" s="117"/>
      <c r="E5" s="117"/>
      <c r="F5" s="117"/>
      <c r="G5" s="117"/>
      <c r="H5" s="117"/>
    </row>
    <row r="6" spans="1:11" ht="15.75" x14ac:dyDescent="0.2">
      <c r="A6" s="2" t="s">
        <v>49</v>
      </c>
      <c r="B6" s="97"/>
      <c r="C6" s="97"/>
      <c r="D6" s="97"/>
      <c r="E6" s="97"/>
      <c r="F6" s="97"/>
      <c r="G6" s="97"/>
      <c r="H6" s="97"/>
    </row>
    <row r="7" spans="1:11" ht="15.75" x14ac:dyDescent="0.2">
      <c r="A7" s="2" t="s">
        <v>76</v>
      </c>
      <c r="B7" s="97"/>
      <c r="C7" s="97"/>
      <c r="D7" s="97"/>
      <c r="E7" s="97"/>
      <c r="F7" s="97"/>
      <c r="G7" s="97"/>
      <c r="H7" s="97"/>
    </row>
    <row r="8" spans="1:11" ht="15.75" x14ac:dyDescent="0.2">
      <c r="A8" s="2" t="s">
        <v>50</v>
      </c>
      <c r="B8" s="97"/>
      <c r="C8" s="97"/>
      <c r="D8" s="97"/>
      <c r="E8" s="97"/>
      <c r="F8" s="97"/>
      <c r="G8" s="97"/>
      <c r="H8" s="97"/>
    </row>
    <row r="9" spans="1:11" ht="18" x14ac:dyDescent="0.2">
      <c r="A9" s="7"/>
      <c r="B9" s="12"/>
      <c r="C9" s="12"/>
      <c r="D9" s="12"/>
      <c r="E9" s="12"/>
      <c r="F9" s="12"/>
      <c r="G9" s="12"/>
      <c r="H9" s="12"/>
    </row>
    <row r="10" spans="1:11" ht="18" x14ac:dyDescent="0.2">
      <c r="A10" s="8"/>
      <c r="B10" s="9" t="s">
        <v>30</v>
      </c>
      <c r="C10" s="10"/>
      <c r="D10" s="6"/>
      <c r="E10" s="6"/>
      <c r="F10" s="6"/>
      <c r="G10" s="12"/>
      <c r="H10" s="12"/>
    </row>
    <row r="11" spans="1:11" ht="18" x14ac:dyDescent="0.2">
      <c r="A11" s="8"/>
      <c r="B11" s="11" t="s">
        <v>0</v>
      </c>
      <c r="C11" s="108"/>
      <c r="D11" s="108"/>
      <c r="E11" s="108"/>
      <c r="F11" s="109"/>
      <c r="G11" s="12"/>
      <c r="H11" s="12"/>
    </row>
    <row r="12" spans="1:11" ht="18" x14ac:dyDescent="0.2">
      <c r="A12" s="8"/>
      <c r="B12" s="11" t="s">
        <v>42</v>
      </c>
      <c r="C12" s="111"/>
      <c r="D12" s="111"/>
      <c r="E12" s="111"/>
      <c r="F12" s="112"/>
      <c r="G12" s="12"/>
      <c r="H12" s="12"/>
    </row>
    <row r="13" spans="1:11" ht="18" x14ac:dyDescent="0.2">
      <c r="A13" s="8"/>
      <c r="B13" s="11" t="s">
        <v>1</v>
      </c>
      <c r="C13" s="108"/>
      <c r="D13" s="108"/>
      <c r="E13" s="108"/>
      <c r="F13" s="109"/>
      <c r="G13" s="12"/>
      <c r="H13" s="12"/>
    </row>
    <row r="14" spans="1:11" ht="18.75" thickBot="1" x14ac:dyDescent="0.3">
      <c r="A14" s="115"/>
      <c r="B14" s="116"/>
      <c r="C14" s="116"/>
      <c r="D14" s="116"/>
      <c r="E14" s="116"/>
      <c r="F14" s="116"/>
      <c r="G14" s="116"/>
      <c r="H14" s="12"/>
    </row>
    <row r="15" spans="1:11" ht="48.75" thickBot="1" x14ac:dyDescent="0.25">
      <c r="A15" s="35" t="s">
        <v>35</v>
      </c>
      <c r="B15" s="35" t="s">
        <v>36</v>
      </c>
      <c r="C15" s="35" t="s">
        <v>8</v>
      </c>
      <c r="D15" s="35" t="s">
        <v>18</v>
      </c>
      <c r="E15" s="35" t="s">
        <v>37</v>
      </c>
      <c r="F15" s="35" t="s">
        <v>19</v>
      </c>
      <c r="G15" s="35" t="s">
        <v>3</v>
      </c>
      <c r="H15" s="12"/>
    </row>
    <row r="16" spans="1:11" ht="18" x14ac:dyDescent="0.2">
      <c r="A16" s="36" t="s">
        <v>22</v>
      </c>
      <c r="B16" s="41" t="s">
        <v>5</v>
      </c>
      <c r="C16" s="45" t="s">
        <v>9</v>
      </c>
      <c r="D16" s="100">
        <v>21000</v>
      </c>
      <c r="E16" s="72"/>
      <c r="F16" s="69">
        <f t="shared" ref="F16:F21" si="0">D16*E16</f>
        <v>0</v>
      </c>
      <c r="G16" s="91" t="s">
        <v>10</v>
      </c>
      <c r="H16" s="12"/>
    </row>
    <row r="17" spans="1:8" ht="18" x14ac:dyDescent="0.2">
      <c r="A17" s="37" t="s">
        <v>23</v>
      </c>
      <c r="B17" s="42" t="s">
        <v>16</v>
      </c>
      <c r="C17" s="46" t="s">
        <v>9</v>
      </c>
      <c r="D17" s="101">
        <v>1100</v>
      </c>
      <c r="E17" s="73"/>
      <c r="F17" s="70">
        <f t="shared" si="0"/>
        <v>0</v>
      </c>
      <c r="G17" s="92" t="s">
        <v>10</v>
      </c>
      <c r="H17" s="15"/>
    </row>
    <row r="18" spans="1:8" ht="18" x14ac:dyDescent="0.2">
      <c r="A18" s="37" t="s">
        <v>24</v>
      </c>
      <c r="B18" s="42" t="s">
        <v>7</v>
      </c>
      <c r="C18" s="46" t="s">
        <v>9</v>
      </c>
      <c r="D18" s="101">
        <v>4700</v>
      </c>
      <c r="E18" s="73"/>
      <c r="F18" s="70">
        <f t="shared" si="0"/>
        <v>0</v>
      </c>
      <c r="G18" s="92" t="s">
        <v>10</v>
      </c>
      <c r="H18" s="16"/>
    </row>
    <row r="19" spans="1:8" ht="18" x14ac:dyDescent="0.2">
      <c r="A19" s="37" t="s">
        <v>25</v>
      </c>
      <c r="B19" s="54" t="s">
        <v>6</v>
      </c>
      <c r="C19" s="46" t="s">
        <v>9</v>
      </c>
      <c r="D19" s="101">
        <v>500</v>
      </c>
      <c r="E19" s="73"/>
      <c r="F19" s="70">
        <f t="shared" si="0"/>
        <v>0</v>
      </c>
      <c r="G19" s="92" t="s">
        <v>10</v>
      </c>
      <c r="H19" s="16"/>
    </row>
    <row r="20" spans="1:8" ht="18" x14ac:dyDescent="0.2">
      <c r="A20" s="53" t="s">
        <v>26</v>
      </c>
      <c r="B20" s="42" t="s">
        <v>13</v>
      </c>
      <c r="C20" s="46" t="s">
        <v>9</v>
      </c>
      <c r="D20" s="101">
        <v>7000</v>
      </c>
      <c r="E20" s="73"/>
      <c r="F20" s="70">
        <f t="shared" si="0"/>
        <v>0</v>
      </c>
      <c r="G20" s="92" t="s">
        <v>10</v>
      </c>
    </row>
    <row r="21" spans="1:8" ht="18.75" thickBot="1" x14ac:dyDescent="0.25">
      <c r="A21" s="39" t="s">
        <v>27</v>
      </c>
      <c r="B21" s="43" t="s">
        <v>14</v>
      </c>
      <c r="C21" s="48" t="s">
        <v>9</v>
      </c>
      <c r="D21" s="102">
        <v>2400</v>
      </c>
      <c r="E21" s="73"/>
      <c r="F21" s="71">
        <f t="shared" si="0"/>
        <v>0</v>
      </c>
      <c r="G21" s="93" t="s">
        <v>10</v>
      </c>
    </row>
    <row r="22" spans="1:8" ht="18.75" thickBot="1" x14ac:dyDescent="0.25">
      <c r="A22" s="40" t="s">
        <v>38</v>
      </c>
      <c r="B22" s="44" t="s">
        <v>4</v>
      </c>
      <c r="C22" s="49" t="s">
        <v>9</v>
      </c>
      <c r="D22" s="103">
        <f>SUM(D16:D21)</f>
        <v>36700</v>
      </c>
      <c r="E22" s="83" t="s">
        <v>10</v>
      </c>
      <c r="F22" s="75">
        <f>SUM(F16:F21)</f>
        <v>0</v>
      </c>
      <c r="G22" s="84">
        <f>D22*0.5</f>
        <v>18350</v>
      </c>
    </row>
    <row r="23" spans="1:8" ht="15" x14ac:dyDescent="0.2">
      <c r="A23" s="33"/>
      <c r="B23" s="32"/>
      <c r="C23" s="22"/>
      <c r="D23" s="23"/>
      <c r="E23" s="24"/>
      <c r="F23" s="25"/>
      <c r="G23" s="26"/>
    </row>
    <row r="24" spans="1:8" x14ac:dyDescent="0.2">
      <c r="C24" s="17" t="s">
        <v>11</v>
      </c>
      <c r="D24" s="94"/>
      <c r="E24" s="17" t="s">
        <v>12</v>
      </c>
      <c r="F24" s="94"/>
      <c r="G24" s="18"/>
      <c r="H24" s="8"/>
    </row>
    <row r="25" spans="1:8" x14ac:dyDescent="0.2">
      <c r="C25" s="8"/>
      <c r="D25" s="8"/>
      <c r="E25" s="8"/>
      <c r="F25" s="18"/>
      <c r="G25" s="19"/>
      <c r="H25" s="8"/>
    </row>
    <row r="26" spans="1:8" x14ac:dyDescent="0.2">
      <c r="C26" s="8"/>
      <c r="D26" s="8"/>
      <c r="E26" s="8"/>
      <c r="F26" s="18"/>
      <c r="G26" s="18"/>
      <c r="H26" s="8"/>
    </row>
    <row r="27" spans="1:8" x14ac:dyDescent="0.2">
      <c r="C27" s="8"/>
      <c r="D27" s="8"/>
      <c r="E27" s="8"/>
      <c r="F27" s="18"/>
      <c r="G27" s="18"/>
      <c r="H27" s="8"/>
    </row>
    <row r="28" spans="1:8" x14ac:dyDescent="0.2">
      <c r="C28" s="8"/>
      <c r="D28" s="8"/>
      <c r="E28" s="8"/>
      <c r="F28" s="18"/>
      <c r="G28" s="18"/>
      <c r="H28" s="8"/>
    </row>
    <row r="29" spans="1:8" x14ac:dyDescent="0.2">
      <c r="C29" s="8"/>
      <c r="D29" s="8"/>
      <c r="E29" s="8"/>
      <c r="F29" s="18"/>
      <c r="G29" s="18"/>
      <c r="H29" s="20"/>
    </row>
    <row r="30" spans="1:8" x14ac:dyDescent="0.2">
      <c r="D30" s="8"/>
      <c r="E30" s="8"/>
      <c r="F30" s="18"/>
      <c r="G30" s="18"/>
    </row>
    <row r="31" spans="1:8" x14ac:dyDescent="0.2">
      <c r="D31" s="8"/>
      <c r="E31" s="8"/>
      <c r="F31" s="18"/>
      <c r="G31" s="18"/>
    </row>
  </sheetData>
  <mergeCells count="5">
    <mergeCell ref="C13:F13"/>
    <mergeCell ref="A14:G14"/>
    <mergeCell ref="B5:H5"/>
    <mergeCell ref="C11:F11"/>
    <mergeCell ref="C12:F12"/>
  </mergeCells>
  <phoneticPr fontId="9" type="noConversion"/>
  <pageMargins left="0.78740157499999996" right="0.78740157499999996" top="0.984251969" bottom="0.984251969" header="0.4921259845" footer="0.4921259845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Hořovice</vt:lpstr>
      <vt:lpstr>Horní Planá</vt:lpstr>
      <vt:lpstr>Karlovy Vary I</vt:lpstr>
      <vt:lpstr>Karlovy Vary II</vt:lpstr>
      <vt:lpstr>Karlovy Vary III</vt:lpstr>
      <vt:lpstr>Mimoň</vt:lpstr>
      <vt:lpstr>Plumlov</vt:lpstr>
      <vt:lpstr>Lipník I</vt:lpstr>
      <vt:lpstr>Lipník II</vt:lpstr>
    </vt:vector>
  </TitlesOfParts>
  <Company>Vojenské lesy a statky ČR, s.p.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VLS ČR, s.p.</dc:creator>
  <cp:lastModifiedBy>HORÁK Jiří Ing.</cp:lastModifiedBy>
  <cp:lastPrinted>2016-05-24T12:42:00Z</cp:lastPrinted>
  <dcterms:created xsi:type="dcterms:W3CDTF">2009-05-12T16:39:44Z</dcterms:created>
  <dcterms:modified xsi:type="dcterms:W3CDTF">2020-07-13T11:17:15Z</dcterms:modified>
</cp:coreProperties>
</file>